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письма\в ДКИ по НПФ\"/>
    </mc:Choice>
  </mc:AlternateContent>
  <bookViews>
    <workbookView xWindow="480" yWindow="120" windowWidth="27795" windowHeight="12585"/>
  </bookViews>
  <sheets>
    <sheet name="1" sheetId="1" r:id="rId1"/>
  </sheets>
  <definedNames>
    <definedName name="_xlnm._FilterDatabase" localSheetId="0" hidden="1">'1'!$A$1:$A$940</definedName>
  </definedNames>
  <calcPr calcId="152511"/>
</workbook>
</file>

<file path=xl/calcChain.xml><?xml version="1.0" encoding="utf-8"?>
<calcChain xmlns="http://schemas.openxmlformats.org/spreadsheetml/2006/main">
  <c r="E21" i="1" l="1"/>
  <c r="E814" i="1"/>
  <c r="E922" i="1" l="1"/>
  <c r="E904" i="1"/>
  <c r="E886" i="1"/>
  <c r="E868" i="1"/>
  <c r="E850" i="1"/>
  <c r="E832" i="1"/>
  <c r="E778" i="1"/>
  <c r="E760" i="1"/>
  <c r="E724" i="1"/>
  <c r="E706" i="1"/>
  <c r="E670" i="1"/>
  <c r="E652" i="1"/>
  <c r="E616" i="1"/>
  <c r="E598" i="1"/>
  <c r="E580" i="1"/>
  <c r="E562" i="1"/>
  <c r="E544" i="1"/>
  <c r="E526" i="1"/>
  <c r="E508" i="1"/>
  <c r="E490" i="1"/>
  <c r="E454" i="1"/>
  <c r="E418" i="1"/>
  <c r="E328" i="1"/>
  <c r="E310" i="1"/>
  <c r="E292" i="1"/>
  <c r="E256" i="1"/>
  <c r="E238" i="1"/>
  <c r="E220" i="1"/>
  <c r="E202" i="1"/>
  <c r="E184" i="1"/>
  <c r="E166" i="1"/>
  <c r="E129" i="1"/>
  <c r="E57" i="1"/>
  <c r="F911" i="1" l="1"/>
  <c r="F893" i="1"/>
  <c r="F873" i="1"/>
  <c r="F856" i="1"/>
  <c r="F837" i="1"/>
  <c r="F824" i="1"/>
  <c r="F803" i="1"/>
  <c r="F767" i="1"/>
  <c r="F749" i="1"/>
  <c r="F765" i="1" l="1"/>
  <c r="F916" i="1"/>
  <c r="F910" i="1"/>
  <c r="F819" i="1"/>
  <c r="F909" i="1"/>
  <c r="F918" i="1"/>
  <c r="F917" i="1"/>
  <c r="F915" i="1"/>
  <c r="F908" i="1"/>
  <c r="F914" i="1"/>
  <c r="F921" i="1"/>
  <c r="F913" i="1"/>
  <c r="F920" i="1"/>
  <c r="F912" i="1"/>
  <c r="F919" i="1"/>
  <c r="F900" i="1"/>
  <c r="F892" i="1"/>
  <c r="F897" i="1"/>
  <c r="F896" i="1"/>
  <c r="F903" i="1"/>
  <c r="F902" i="1"/>
  <c r="F894" i="1"/>
  <c r="F899" i="1"/>
  <c r="F891" i="1"/>
  <c r="F898" i="1"/>
  <c r="F890" i="1"/>
  <c r="F895" i="1"/>
  <c r="F901" i="1"/>
  <c r="F879" i="1"/>
  <c r="F872" i="1"/>
  <c r="F878" i="1"/>
  <c r="F885" i="1"/>
  <c r="F877" i="1"/>
  <c r="F884" i="1"/>
  <c r="F876" i="1"/>
  <c r="F880" i="1"/>
  <c r="F883" i="1"/>
  <c r="F875" i="1"/>
  <c r="F882" i="1"/>
  <c r="F874" i="1"/>
  <c r="F881" i="1"/>
  <c r="F829" i="1"/>
  <c r="F774" i="1"/>
  <c r="F828" i="1"/>
  <c r="F773" i="1"/>
  <c r="F827" i="1"/>
  <c r="F772" i="1"/>
  <c r="F826" i="1"/>
  <c r="F766" i="1"/>
  <c r="F823" i="1"/>
  <c r="F861" i="1"/>
  <c r="F854" i="1"/>
  <c r="F860" i="1"/>
  <c r="F863" i="1"/>
  <c r="F855" i="1"/>
  <c r="F862" i="1"/>
  <c r="F867" i="1"/>
  <c r="F859" i="1"/>
  <c r="F866" i="1"/>
  <c r="F858" i="1"/>
  <c r="F865" i="1"/>
  <c r="F857" i="1"/>
  <c r="F864" i="1"/>
  <c r="F844" i="1"/>
  <c r="F843" i="1"/>
  <c r="F836" i="1"/>
  <c r="F842" i="1"/>
  <c r="F849" i="1"/>
  <c r="F841" i="1"/>
  <c r="F848" i="1"/>
  <c r="F840" i="1"/>
  <c r="F847" i="1"/>
  <c r="F839" i="1"/>
  <c r="F846" i="1"/>
  <c r="F838" i="1"/>
  <c r="F845" i="1"/>
  <c r="F822" i="1"/>
  <c r="F831" i="1"/>
  <c r="F821" i="1"/>
  <c r="F830" i="1"/>
  <c r="F820" i="1"/>
  <c r="F825" i="1"/>
  <c r="F818" i="1"/>
  <c r="F810" i="1"/>
  <c r="F802" i="1"/>
  <c r="F809" i="1"/>
  <c r="F801" i="1"/>
  <c r="F808" i="1"/>
  <c r="F807" i="1"/>
  <c r="F800" i="1"/>
  <c r="F804" i="1"/>
  <c r="F806" i="1"/>
  <c r="F813" i="1"/>
  <c r="F805" i="1"/>
  <c r="F812" i="1"/>
  <c r="F811" i="1"/>
  <c r="F771" i="1"/>
  <c r="F764" i="1"/>
  <c r="F770" i="1"/>
  <c r="F777" i="1"/>
  <c r="F769" i="1"/>
  <c r="F776" i="1"/>
  <c r="F768" i="1"/>
  <c r="F775" i="1"/>
  <c r="F748" i="1"/>
  <c r="F747" i="1"/>
  <c r="F756" i="1"/>
  <c r="F755" i="1"/>
  <c r="F754" i="1"/>
  <c r="F752" i="1"/>
  <c r="F753" i="1"/>
  <c r="F746" i="1"/>
  <c r="F759" i="1"/>
  <c r="F751" i="1"/>
  <c r="F758" i="1"/>
  <c r="F750" i="1"/>
  <c r="F757" i="1"/>
  <c r="F850" i="1" l="1"/>
  <c r="F886" i="1"/>
  <c r="F922" i="1"/>
  <c r="F904" i="1"/>
  <c r="F868" i="1"/>
  <c r="F832" i="1"/>
  <c r="F814" i="1"/>
  <c r="F778" i="1"/>
  <c r="F760" i="1"/>
  <c r="F695" i="1" l="1"/>
  <c r="F657" i="1"/>
  <c r="F641" i="1"/>
  <c r="F603" i="1"/>
  <c r="F588" i="1"/>
  <c r="F571" i="1"/>
  <c r="F551" i="1"/>
  <c r="F531" i="1"/>
  <c r="F720" i="1" l="1"/>
  <c r="F713" i="1"/>
  <c r="F721" i="1"/>
  <c r="F714" i="1"/>
  <c r="F722" i="1"/>
  <c r="F715" i="1"/>
  <c r="F723" i="1"/>
  <c r="F716" i="1"/>
  <c r="F710" i="1"/>
  <c r="F717" i="1"/>
  <c r="F718" i="1"/>
  <c r="F711" i="1"/>
  <c r="F719" i="1"/>
  <c r="F712" i="1"/>
  <c r="F694" i="1"/>
  <c r="F693" i="1"/>
  <c r="F702" i="1"/>
  <c r="F701" i="1"/>
  <c r="F700" i="1"/>
  <c r="F699" i="1"/>
  <c r="F692" i="1"/>
  <c r="F698" i="1"/>
  <c r="F705" i="1"/>
  <c r="F697" i="1"/>
  <c r="F704" i="1"/>
  <c r="F696" i="1"/>
  <c r="F703" i="1"/>
  <c r="F550" i="1"/>
  <c r="F667" i="1"/>
  <c r="F659" i="1"/>
  <c r="F666" i="1"/>
  <c r="F658" i="1"/>
  <c r="F665" i="1"/>
  <c r="F664" i="1"/>
  <c r="F663" i="1"/>
  <c r="F661" i="1"/>
  <c r="F656" i="1"/>
  <c r="F662" i="1"/>
  <c r="F669" i="1"/>
  <c r="F668" i="1"/>
  <c r="F660" i="1"/>
  <c r="F648" i="1"/>
  <c r="F646" i="1"/>
  <c r="F640" i="1"/>
  <c r="F639" i="1"/>
  <c r="F647" i="1"/>
  <c r="F645" i="1"/>
  <c r="F638" i="1"/>
  <c r="F644" i="1"/>
  <c r="F651" i="1"/>
  <c r="F643" i="1"/>
  <c r="F650" i="1"/>
  <c r="F642" i="1"/>
  <c r="F649" i="1"/>
  <c r="F615" i="1"/>
  <c r="F607" i="1"/>
  <c r="F610" i="1"/>
  <c r="F609" i="1"/>
  <c r="F602" i="1"/>
  <c r="F608" i="1"/>
  <c r="F614" i="1"/>
  <c r="F606" i="1"/>
  <c r="F613" i="1"/>
  <c r="F605" i="1"/>
  <c r="F612" i="1"/>
  <c r="F604" i="1"/>
  <c r="F611" i="1"/>
  <c r="F589" i="1"/>
  <c r="F593" i="1"/>
  <c r="F587" i="1"/>
  <c r="F595" i="1"/>
  <c r="F585" i="1"/>
  <c r="F596" i="1"/>
  <c r="F591" i="1"/>
  <c r="F584" i="1"/>
  <c r="F590" i="1"/>
  <c r="F594" i="1"/>
  <c r="F586" i="1"/>
  <c r="F592" i="1"/>
  <c r="F597" i="1"/>
  <c r="F558" i="1"/>
  <c r="F557" i="1"/>
  <c r="F556" i="1"/>
  <c r="F549" i="1"/>
  <c r="F552" i="1"/>
  <c r="F555" i="1"/>
  <c r="F548" i="1"/>
  <c r="F554" i="1"/>
  <c r="F561" i="1"/>
  <c r="F553" i="1"/>
  <c r="F560" i="1"/>
  <c r="F559" i="1"/>
  <c r="F568" i="1"/>
  <c r="F578" i="1"/>
  <c r="F567" i="1"/>
  <c r="F577" i="1"/>
  <c r="F576" i="1"/>
  <c r="F575" i="1"/>
  <c r="F574" i="1"/>
  <c r="F570" i="1"/>
  <c r="F569" i="1"/>
  <c r="F573" i="1"/>
  <c r="F566" i="1"/>
  <c r="F572" i="1"/>
  <c r="F579" i="1"/>
  <c r="F537" i="1"/>
  <c r="F530" i="1"/>
  <c r="F536" i="1"/>
  <c r="F543" i="1"/>
  <c r="F535" i="1"/>
  <c r="F542" i="1"/>
  <c r="F534" i="1"/>
  <c r="F538" i="1"/>
  <c r="F541" i="1"/>
  <c r="F533" i="1"/>
  <c r="F540" i="1"/>
  <c r="F532" i="1"/>
  <c r="F539" i="1"/>
  <c r="F517" i="1"/>
  <c r="F498" i="1"/>
  <c r="F484" i="1"/>
  <c r="F441" i="1"/>
  <c r="F405" i="1"/>
  <c r="F319" i="1"/>
  <c r="F297" i="1"/>
  <c r="F279" i="1"/>
  <c r="F274" i="1"/>
  <c r="E274" i="1"/>
  <c r="F243" i="1"/>
  <c r="F225" i="1"/>
  <c r="F208" i="1"/>
  <c r="F193" i="1"/>
  <c r="F171" i="1"/>
  <c r="F156" i="1"/>
  <c r="F116" i="1"/>
  <c r="F43" i="1"/>
  <c r="F616" i="1" l="1"/>
  <c r="F670" i="1"/>
  <c r="F706" i="1"/>
  <c r="F544" i="1"/>
  <c r="F724" i="1"/>
  <c r="F652" i="1"/>
  <c r="F598" i="1"/>
  <c r="F580" i="1"/>
  <c r="F562" i="1"/>
  <c r="F496" i="1"/>
  <c r="F514" i="1"/>
  <c r="F523" i="1"/>
  <c r="F522" i="1"/>
  <c r="F521" i="1"/>
  <c r="F520" i="1"/>
  <c r="F516" i="1"/>
  <c r="F515" i="1"/>
  <c r="F524" i="1"/>
  <c r="F513" i="1"/>
  <c r="F519" i="1"/>
  <c r="F512" i="1"/>
  <c r="F518" i="1"/>
  <c r="F525" i="1"/>
  <c r="F505" i="1"/>
  <c r="F504" i="1"/>
  <c r="F503" i="1"/>
  <c r="F502" i="1"/>
  <c r="F497" i="1"/>
  <c r="F495" i="1"/>
  <c r="F501" i="1"/>
  <c r="F494" i="1"/>
  <c r="F500" i="1"/>
  <c r="F507" i="1"/>
  <c r="F499" i="1"/>
  <c r="F506" i="1"/>
  <c r="F479" i="1"/>
  <c r="F486" i="1"/>
  <c r="F478" i="1"/>
  <c r="F483" i="1"/>
  <c r="F476" i="1"/>
  <c r="F482" i="1"/>
  <c r="F489" i="1"/>
  <c r="F481" i="1"/>
  <c r="F488" i="1"/>
  <c r="F480" i="1"/>
  <c r="F487" i="1"/>
  <c r="F485" i="1"/>
  <c r="F477" i="1"/>
  <c r="F412" i="1"/>
  <c r="F408" i="1"/>
  <c r="F407" i="1"/>
  <c r="F447" i="1"/>
  <c r="F440" i="1"/>
  <c r="F446" i="1"/>
  <c r="F453" i="1"/>
  <c r="F445" i="1"/>
  <c r="F452" i="1"/>
  <c r="F444" i="1"/>
  <c r="F448" i="1"/>
  <c r="F451" i="1"/>
  <c r="F443" i="1"/>
  <c r="F450" i="1"/>
  <c r="F442" i="1"/>
  <c r="F449" i="1"/>
  <c r="F406" i="1"/>
  <c r="F416" i="1"/>
  <c r="F415" i="1"/>
  <c r="F414" i="1"/>
  <c r="F413" i="1"/>
  <c r="F411" i="1"/>
  <c r="F404" i="1"/>
  <c r="F410" i="1"/>
  <c r="F417" i="1"/>
  <c r="F409" i="1"/>
  <c r="F207" i="1"/>
  <c r="F316" i="1"/>
  <c r="F326" i="1"/>
  <c r="F325" i="1"/>
  <c r="F324" i="1"/>
  <c r="F323" i="1"/>
  <c r="F322" i="1"/>
  <c r="F318" i="1"/>
  <c r="F317" i="1"/>
  <c r="F315" i="1"/>
  <c r="F321" i="1"/>
  <c r="F314" i="1"/>
  <c r="F320" i="1"/>
  <c r="F327" i="1"/>
  <c r="F301" i="1"/>
  <c r="F307" i="1"/>
  <c r="F306" i="1"/>
  <c r="F304" i="1"/>
  <c r="F302" i="1"/>
  <c r="F296" i="1"/>
  <c r="F300" i="1"/>
  <c r="F309" i="1"/>
  <c r="F299" i="1"/>
  <c r="F308" i="1"/>
  <c r="F298" i="1"/>
  <c r="F303" i="1"/>
  <c r="F305" i="1"/>
  <c r="F286" i="1"/>
  <c r="F285" i="1"/>
  <c r="F278" i="1"/>
  <c r="F284" i="1"/>
  <c r="F291" i="1"/>
  <c r="F283" i="1"/>
  <c r="F290" i="1"/>
  <c r="F282" i="1"/>
  <c r="F289" i="1"/>
  <c r="F281" i="1"/>
  <c r="F288" i="1"/>
  <c r="F280" i="1"/>
  <c r="F287" i="1"/>
  <c r="F196" i="1"/>
  <c r="F192" i="1"/>
  <c r="F215" i="1"/>
  <c r="F214" i="1"/>
  <c r="F249" i="1"/>
  <c r="F242" i="1"/>
  <c r="F248" i="1"/>
  <c r="F255" i="1"/>
  <c r="F247" i="1"/>
  <c r="F250" i="1"/>
  <c r="F254" i="1"/>
  <c r="F246" i="1"/>
  <c r="F253" i="1"/>
  <c r="F245" i="1"/>
  <c r="F252" i="1"/>
  <c r="F244" i="1"/>
  <c r="F251" i="1"/>
  <c r="F232" i="1"/>
  <c r="F231" i="1"/>
  <c r="F224" i="1"/>
  <c r="F230" i="1"/>
  <c r="F237" i="1"/>
  <c r="F229" i="1"/>
  <c r="F236" i="1"/>
  <c r="F228" i="1"/>
  <c r="F235" i="1"/>
  <c r="F227" i="1"/>
  <c r="F234" i="1"/>
  <c r="F226" i="1"/>
  <c r="F233" i="1"/>
  <c r="F213" i="1"/>
  <c r="F206" i="1"/>
  <c r="F212" i="1"/>
  <c r="F219" i="1"/>
  <c r="F211" i="1"/>
  <c r="F218" i="1"/>
  <c r="F210" i="1"/>
  <c r="F217" i="1"/>
  <c r="F209" i="1"/>
  <c r="F216" i="1"/>
  <c r="F190" i="1"/>
  <c r="F189" i="1"/>
  <c r="F199" i="1"/>
  <c r="F198" i="1"/>
  <c r="F197" i="1"/>
  <c r="F191" i="1"/>
  <c r="F200" i="1"/>
  <c r="F195" i="1"/>
  <c r="F188" i="1"/>
  <c r="F194" i="1"/>
  <c r="F201" i="1"/>
  <c r="F178" i="1"/>
  <c r="F177" i="1"/>
  <c r="F170" i="1"/>
  <c r="F176" i="1"/>
  <c r="F183" i="1"/>
  <c r="F175" i="1"/>
  <c r="F182" i="1"/>
  <c r="F174" i="1"/>
  <c r="F181" i="1"/>
  <c r="F173" i="1"/>
  <c r="F180" i="1"/>
  <c r="F172" i="1"/>
  <c r="F179" i="1"/>
  <c r="F159" i="1"/>
  <c r="F152" i="1"/>
  <c r="F158" i="1"/>
  <c r="F157" i="1"/>
  <c r="F163" i="1"/>
  <c r="F155" i="1"/>
  <c r="F162" i="1"/>
  <c r="F154" i="1"/>
  <c r="F161" i="1"/>
  <c r="F153" i="1"/>
  <c r="F160" i="1"/>
  <c r="F165" i="1"/>
  <c r="F164" i="1"/>
  <c r="F122" i="1"/>
  <c r="F115" i="1"/>
  <c r="F121" i="1"/>
  <c r="F128" i="1"/>
  <c r="F120" i="1"/>
  <c r="F119" i="1"/>
  <c r="F126" i="1"/>
  <c r="F118" i="1"/>
  <c r="F127" i="1"/>
  <c r="F125" i="1"/>
  <c r="F117" i="1"/>
  <c r="F123" i="1"/>
  <c r="F124" i="1"/>
  <c r="F50" i="1"/>
  <c r="F51" i="1"/>
  <c r="F49" i="1"/>
  <c r="F56" i="1"/>
  <c r="F48" i="1"/>
  <c r="F55" i="1"/>
  <c r="F47" i="1"/>
  <c r="F54" i="1"/>
  <c r="F46" i="1"/>
  <c r="F53" i="1"/>
  <c r="F45" i="1"/>
  <c r="F52" i="1"/>
  <c r="F44" i="1"/>
  <c r="F57" i="1" l="1"/>
  <c r="F310" i="1"/>
  <c r="F238" i="1"/>
  <c r="F184" i="1"/>
  <c r="F129" i="1"/>
  <c r="F292" i="1"/>
  <c r="F256" i="1"/>
  <c r="F526" i="1"/>
  <c r="F508" i="1"/>
  <c r="F490" i="1"/>
  <c r="F454" i="1"/>
  <c r="F418" i="1"/>
  <c r="F328" i="1"/>
  <c r="F220" i="1"/>
  <c r="F202" i="1"/>
  <c r="F166" i="1"/>
  <c r="F8" i="1" l="1"/>
  <c r="F15" i="1" l="1"/>
  <c r="F14" i="1"/>
  <c r="F7" i="1"/>
  <c r="F13" i="1"/>
  <c r="F20" i="1"/>
  <c r="F12" i="1"/>
  <c r="F11" i="1"/>
  <c r="F18" i="1"/>
  <c r="F10" i="1"/>
  <c r="F19" i="1"/>
  <c r="F17" i="1"/>
  <c r="F9" i="1"/>
  <c r="F16" i="1"/>
  <c r="F21" i="1" l="1"/>
</calcChain>
</file>

<file path=xl/sharedStrings.xml><?xml version="1.0" encoding="utf-8"?>
<sst xmlns="http://schemas.openxmlformats.org/spreadsheetml/2006/main" count="1148" uniqueCount="126">
  <si>
    <t>Форма 7</t>
  </si>
  <si>
    <t>Вид актива</t>
  </si>
  <si>
    <t>На начало отчетного периода стоимость                  (тыс. рублей)</t>
  </si>
  <si>
    <t>На начало отчетного периода доля от общей стоимости активов (процентов)</t>
  </si>
  <si>
    <t>На конец отчетного периода стоимость (тыс. рублей)</t>
  </si>
  <si>
    <t>На конец отчетного периода доля от общей стоимости активов (процентов)</t>
  </si>
  <si>
    <t>Государственные ценные бумаги Российской Федерации - всего</t>
  </si>
  <si>
    <t>в том числе обязательства по которым выражены в иностранной валюте</t>
  </si>
  <si>
    <t>Государственные ценные бумаги субъектов Российской Федерации - всего</t>
  </si>
  <si>
    <t xml:space="preserve">Облигации российских эмитентов(помимо облигаций, являющихся федеральными гос. ценными бумагами и гос. ценными бумагами субъектов РФ) </t>
  </si>
  <si>
    <t>Акции российских эмитентов, созданных в форме открытых акционерных обществ, всего -</t>
  </si>
  <si>
    <t xml:space="preserve">Паи (акции, доли индексных инвестиционных фондов, размещающих средства в государственные ценные бумаги иностранных государств, облигации </t>
  </si>
  <si>
    <t xml:space="preserve">Ипотечные ценные бумаги, выпущенные в соответсвии с законодательством Российской Федерации об ипотечных ценных бумагах,  всего - </t>
  </si>
  <si>
    <t>Денежные средства в банковских депозитах - всего</t>
  </si>
  <si>
    <t>в том числе в иностранной валюте</t>
  </si>
  <si>
    <t>Денежные средства на счетах в кредитных организациях - всего</t>
  </si>
  <si>
    <t>Ценные бумаги международных финансовых организаций</t>
  </si>
  <si>
    <t>Прочие активы</t>
  </si>
  <si>
    <t>Итого</t>
  </si>
  <si>
    <t>№ лицензии 12/2</t>
  </si>
  <si>
    <t>Акционерное общество «Негосударственный пенсионный фонд «Гефест»</t>
  </si>
  <si>
    <t>№ лицензии 22/2</t>
  </si>
  <si>
    <t>№ лицензии 23/2</t>
  </si>
  <si>
    <t>Акционерное общество «Негосударственный пенсионный фонд «Алмазная осень»</t>
  </si>
  <si>
    <t>№ лицензии 30/2</t>
  </si>
  <si>
    <t>№ лицензии 32/2</t>
  </si>
  <si>
    <t>Акционерное общество Негосударственный пенсионный фонд «Негосударственный Сберегательный Пенсионный Фонд»</t>
  </si>
  <si>
    <t>№ лицензии 33/2</t>
  </si>
  <si>
    <t>№ лицензии 41/2</t>
  </si>
  <si>
    <t>Акционерное общество «Негосударственный Пенсионный Фонд Сбербанка»</t>
  </si>
  <si>
    <t>№ лицензии 50/2</t>
  </si>
  <si>
    <t>№ лицензии 56/2</t>
  </si>
  <si>
    <t>Акционерное общество «Ханты-Мансийский негосударственный пенсионный фонд»</t>
  </si>
  <si>
    <t>№ лицензии 57/2</t>
  </si>
  <si>
    <t>Акционерное общество негосударственный пенсионный фонд «Владимир»</t>
  </si>
  <si>
    <t>№ лицензии 67/2</t>
  </si>
  <si>
    <t>Акционерное общество «Негосударственный пенсионный фонд «САФМАР»</t>
  </si>
  <si>
    <t>№ лицензии 78/2</t>
  </si>
  <si>
    <t>Акционерное общество Межрегиональный негосударственный пенсионный фонд «БОЛЬШОЙ»</t>
  </si>
  <si>
    <t>№ лицензии 94/2</t>
  </si>
  <si>
    <t>Акционерное общество «Негосударственный пенсионный фонд «Телеком-Союз»</t>
  </si>
  <si>
    <t>№ лицензии 106/2</t>
  </si>
  <si>
    <t>Акционерное общество «Негосударственный пенсионный фонд «Согласие»</t>
  </si>
  <si>
    <t>№ лицензии 140/2</t>
  </si>
  <si>
    <t>Акционерное общество "Негосударственный пенсионный фонд "АПК-Фонд"</t>
  </si>
  <si>
    <t>№ лицензии 158/2</t>
  </si>
  <si>
    <t>Акционерное общество Негосударственный пенсионный фонд «Роствертол»</t>
  </si>
  <si>
    <t>№ лицензии 169/2</t>
  </si>
  <si>
    <t>№ лицензии 175/2</t>
  </si>
  <si>
    <t>Акционерное общество «Негосударственный Пенсионный Фонд «Стройкомплекс»</t>
  </si>
  <si>
    <t>№ лицензии 194/2</t>
  </si>
  <si>
    <t>№ лицензии 202/2</t>
  </si>
  <si>
    <t>№ лицензии 215/2</t>
  </si>
  <si>
    <t>№ лицензии 234/2</t>
  </si>
  <si>
    <t>№ лицензии 237/2</t>
  </si>
  <si>
    <t>№ лицензии 263/2</t>
  </si>
  <si>
    <t>Акционерное общество «Негосударственный пенсионный фонд «Пенсион-Инвест»</t>
  </si>
  <si>
    <t>№ лицензии 269/2</t>
  </si>
  <si>
    <t>Акционерное общество Негосударственный пенсионный фонд ВТБ Пенсионный фонд</t>
  </si>
  <si>
    <t>№ лицензии 274/2</t>
  </si>
  <si>
    <t>№ лицензии 281/2</t>
  </si>
  <si>
    <t>Акционерное общество «Негосударственный пенсионный фонд «Магнит»</t>
  </si>
  <si>
    <t>№ лицензии 288/2</t>
  </si>
  <si>
    <t>Акционерное общество «Национальный негосударственный пенсионный фонд»</t>
  </si>
  <si>
    <t>№ лицензии 308/2</t>
  </si>
  <si>
    <t>Акционерное общество «Негосударственный пенсионный фонд «Социальное развитие»</t>
  </si>
  <si>
    <t>№ лицензии 318/2</t>
  </si>
  <si>
    <t>Акционерное общество «Негосударственный пенсионный фонд «Доверие»</t>
  </si>
  <si>
    <t>№ лицензии 320/2</t>
  </si>
  <si>
    <t>Акционерное общество «Негосударственный Пенсионный Фонд «Социум»</t>
  </si>
  <si>
    <t>№ лицензии 326/2</t>
  </si>
  <si>
    <t>Открытое акционерное общество «Межрегиональный негосударственный пенсионный фонд «АКВИЛОН»</t>
  </si>
  <si>
    <t>№ лицензии 346/2</t>
  </si>
  <si>
    <t>Акционерное общество «Негосударственный  Пенсионный Фонд «Транснефть»</t>
  </si>
  <si>
    <t>№ лицензии 347/2</t>
  </si>
  <si>
    <t>Акционерное общество «Негосударственный пенсионный фонд «Оборонно-промышленный фонд им. В.В. Ливанова»</t>
  </si>
  <si>
    <t>№ лицензии 350/2</t>
  </si>
  <si>
    <t>Акционерное общество «Негосударственный пенсионный фонд «Внешэкономфонд»</t>
  </si>
  <si>
    <t>№ лицензии 359/2</t>
  </si>
  <si>
    <t>Акционерное общество «Негосударственный пенсионный фонд «Первый промышленный альянс»</t>
  </si>
  <si>
    <t>№ лицензии 360/2</t>
  </si>
  <si>
    <t>Негосударственный пенсионный фонд «Профессиональный» (Акционерное общество)</t>
  </si>
  <si>
    <t>№ лицензии 368/2</t>
  </si>
  <si>
    <t>№ лицензии 377/2</t>
  </si>
  <si>
    <t>Акционерное общество «Негосударственный пенсионный фонд «Волга-Капитал»</t>
  </si>
  <si>
    <t>№ лицензии 378/2</t>
  </si>
  <si>
    <t>Акционерное общество Негосударственный пенсионный фонд «УГМК-Перспектива»</t>
  </si>
  <si>
    <t>№ лицензии 383/2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</si>
  <si>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</si>
  <si>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</si>
  <si>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Открытое 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</si>
  <si>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</si>
  <si>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</si>
  <si>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</si>
  <si>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</si>
  <si>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</si>
  <si>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"Ингосстрах-Пенсия"</t>
  </si>
  <si>
    <t>Акционерное общество «Негосударственный пенсионный фонд ТРАДИЦИЯ»</t>
  </si>
  <si>
    <t>Акционерное общество «Негосударственный пенсионный фонд «Уголь»</t>
  </si>
  <si>
    <t>Акционерное общество «Негосударственный пенсионный фонд «Моспромстрой-Фонд»</t>
  </si>
  <si>
    <t>Акционерное общество «Негосударственный Пенсионный Фонд «Эмеритура»</t>
  </si>
  <si>
    <t>Акционерное общество Негосударственный пенсионный фонд «Атомгарант»</t>
  </si>
  <si>
    <t>Акционерное общество «Негосударственный пенсионный фонд «БЛАГОСОСТОЯНИЕ»</t>
  </si>
  <si>
    <t>Акционерное общество негосударственный пенсионный фонд «Ренессанс пенсии»</t>
  </si>
  <si>
    <t>Акционерное общество Негосударственный пенсионный фонд «Пенсионный выбор»</t>
  </si>
  <si>
    <t>Акционерное общество «Негосударственный пенсионный фонд «Ростех»</t>
  </si>
  <si>
    <t>Акционерное общество «Негосударственный пенсионный фонд «Авиаполис»</t>
  </si>
  <si>
    <t>Акционерное общество «Оренбургский негосударственный пенсионный фонд «Доверие»</t>
  </si>
  <si>
    <t>Акционерное общество «Негосударственный пенсионный фонд ГАЗФОНД»</t>
  </si>
  <si>
    <t>Акционерное общество «Негосударственный пенсионный фонд «Корабел»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</si>
  <si>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</si>
  <si>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«Открытие»</t>
  </si>
  <si>
    <t>№ лицензии 412</t>
  </si>
  <si>
    <t>№ лицензии 415</t>
  </si>
  <si>
    <t>№ лицензии 426</t>
  </si>
  <si>
    <t>№ лицензии 430</t>
  </si>
  <si>
    <t>№ лицензии 431</t>
  </si>
  <si>
    <t>№ лицензии 432</t>
  </si>
  <si>
    <t>№ лицензии 433</t>
  </si>
  <si>
    <t>№ лицензии 436</t>
  </si>
  <si>
    <t>№ лицензии 437</t>
  </si>
  <si>
    <t>№ лицензии 440</t>
  </si>
  <si>
    <t>№ лицензии 441</t>
  </si>
  <si>
    <t xml:space="preserve"> Сведения о структуре инвестиционного портфеля негосударственных пенсионных фондов по обязательному пенсионному страхованию в 2018 году*</t>
  </si>
  <si>
    <r>
      <rPr>
        <vertAlign val="subscript"/>
        <sz val="10"/>
        <color theme="1"/>
        <rFont val="Times Roman"/>
        <family val="1"/>
      </rPr>
      <t xml:space="preserve"> *</t>
    </r>
    <r>
      <rPr>
        <sz val="10"/>
        <color theme="1"/>
        <rFont val="Times Roman"/>
        <family val="1"/>
      </rPr>
      <t xml:space="preserve"> - </t>
    </r>
  </si>
  <si>
    <t>используются данные отчетности специализированных депозитариев, утвержденной Указанием Банка России от 19 апреля 2018 г. N 4777-У
"О формах, сроках и порядке составления и представления отчетности специализированного депозитария в Банк России, форме, порядке и сроке представления отчетности специализированного депозитария страховщику, а также форме и сроке представления отчетности специализированного депозитария в управляющую компанию, осуществляющую доверительное управление накоплениями для жилищного обеспечения военнослужащих, и уполномоченный федеральный орган исполнительной власти, обеспечивающий функционирование накопительно-ипотечной системы жилищного обеспечения военнослужащих".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</si>
</sst>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454545"/>
      <name val="Times New Roman"/>
      <family val="1"/>
      <charset val="204"/>
    </font>
    <font>
      <sz val="10"/>
      <color theme="1"/>
      <name val="Times Roman"/>
      <family val="1"/>
    </font>
    <font>
      <vertAlign val="subscript"/>
      <sz val="10"/>
      <color theme="1"/>
      <name val="Times Roman"/>
      <family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4" fontId="6" fillId="3" borderId="2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3" borderId="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top"/>
    </xf>
    <xf numFmtId="0" fontId="0" fillId="0" borderId="1" xfId="0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indent="1"/>
    </xf>
    <xf numFmtId="0" fontId="11" fillId="0" borderId="0" xfId="0" applyFont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942"/>
  <sheetViews>
    <sheetView tabSelected="1" topLeftCell="A931" zoomScale="120" zoomScaleNormal="120" workbookViewId="0">
      <selection activeCell="F946" sqref="F945:F946"/>
    </sheetView>
  </sheetViews>
  <sheetFormatPr defaultRowHeight="15"/>
  <cols>
    <col min="1" max="1" width="11.85546875" customWidth="1"/>
    <col min="2" max="2" width="65.28515625" customWidth="1"/>
    <col min="3" max="3" width="16.42578125" style="2" customWidth="1"/>
    <col min="4" max="4" width="17.28515625" style="2" customWidth="1"/>
    <col min="5" max="5" width="16.28515625" bestFit="1" customWidth="1"/>
    <col min="6" max="6" width="17.7109375" bestFit="1" customWidth="1"/>
  </cols>
  <sheetData>
    <row r="1" spans="1:6" ht="15.6" customHeight="1">
      <c r="A1" s="1" t="s">
        <v>0</v>
      </c>
    </row>
    <row r="2" spans="1:6" ht="12" customHeight="1">
      <c r="C2"/>
      <c r="D2"/>
    </row>
    <row r="3" spans="1:6" ht="37.15" customHeight="1">
      <c r="A3" s="23" t="s">
        <v>123</v>
      </c>
      <c r="B3" s="23"/>
      <c r="C3" s="23"/>
      <c r="D3" s="23"/>
      <c r="E3" s="23"/>
      <c r="F3" s="23"/>
    </row>
    <row r="5" spans="1:6" ht="48.6" customHeight="1">
      <c r="A5" s="3" t="s">
        <v>19</v>
      </c>
      <c r="B5" s="19" t="s">
        <v>20</v>
      </c>
      <c r="C5" s="19"/>
      <c r="D5" s="19"/>
      <c r="E5" s="19"/>
      <c r="F5" s="19"/>
    </row>
    <row r="6" spans="1:6" ht="51.6" customHeight="1">
      <c r="A6" s="17"/>
      <c r="B6" s="4" t="s">
        <v>1</v>
      </c>
      <c r="C6" s="5" t="s">
        <v>2</v>
      </c>
      <c r="D6" s="5" t="s">
        <v>3</v>
      </c>
      <c r="E6" s="5" t="s">
        <v>4</v>
      </c>
      <c r="F6" s="5" t="s">
        <v>5</v>
      </c>
    </row>
    <row r="7" spans="1:6" ht="27" customHeight="1">
      <c r="A7" s="18"/>
      <c r="B7" s="8" t="s">
        <v>6</v>
      </c>
      <c r="C7" s="7">
        <v>520911.68591999996</v>
      </c>
      <c r="D7" s="7">
        <v>17.040850947675839</v>
      </c>
      <c r="E7" s="7">
        <v>1087957.5144199999</v>
      </c>
      <c r="F7" s="7">
        <f>100*E7/$E$21</f>
        <v>35.794378861217986</v>
      </c>
    </row>
    <row r="8" spans="1:6" ht="18" customHeight="1">
      <c r="A8" s="18"/>
      <c r="B8" s="8" t="s">
        <v>7</v>
      </c>
      <c r="C8" s="7">
        <v>0</v>
      </c>
      <c r="D8" s="7">
        <v>0</v>
      </c>
      <c r="E8" s="7">
        <v>0</v>
      </c>
      <c r="F8" s="7">
        <f t="shared" ref="F8:F20" si="0">100*E8/$E$21</f>
        <v>0</v>
      </c>
    </row>
    <row r="9" spans="1:6" ht="27" customHeight="1">
      <c r="A9" s="18"/>
      <c r="B9" s="8" t="s">
        <v>8</v>
      </c>
      <c r="C9" s="7">
        <v>500996.36542999995</v>
      </c>
      <c r="D9" s="7">
        <v>16.389350861925401</v>
      </c>
      <c r="E9" s="7">
        <v>330383.00381000002</v>
      </c>
      <c r="F9" s="7">
        <f t="shared" si="0"/>
        <v>10.869775934207171</v>
      </c>
    </row>
    <row r="10" spans="1:6" ht="18.600000000000001" customHeight="1">
      <c r="A10" s="18"/>
      <c r="B10" s="8" t="s">
        <v>7</v>
      </c>
      <c r="C10" s="7">
        <v>0</v>
      </c>
      <c r="D10" s="7">
        <v>0</v>
      </c>
      <c r="E10" s="7">
        <v>0</v>
      </c>
      <c r="F10" s="7">
        <f t="shared" si="0"/>
        <v>0</v>
      </c>
    </row>
    <row r="11" spans="1:6" ht="27" customHeight="1">
      <c r="A11" s="18"/>
      <c r="B11" s="8" t="s">
        <v>9</v>
      </c>
      <c r="C11" s="7">
        <v>1795942.8702300009</v>
      </c>
      <c r="D11" s="7">
        <v>58.751599530886139</v>
      </c>
      <c r="E11" s="7">
        <v>1357834.1841300002</v>
      </c>
      <c r="F11" s="7">
        <f t="shared" si="0"/>
        <v>44.67346433410377</v>
      </c>
    </row>
    <row r="12" spans="1:6" ht="27" customHeight="1">
      <c r="A12" s="18"/>
      <c r="B12" s="8" t="s">
        <v>10</v>
      </c>
      <c r="C12" s="7">
        <v>208197.75700000001</v>
      </c>
      <c r="D12" s="7">
        <v>6.8108799256661428</v>
      </c>
      <c r="E12" s="7">
        <v>255853.89199999999</v>
      </c>
      <c r="F12" s="7">
        <f t="shared" si="0"/>
        <v>8.417728653905602</v>
      </c>
    </row>
    <row r="13" spans="1:6" ht="27" customHeight="1">
      <c r="A13" s="18"/>
      <c r="B13" s="8" t="s">
        <v>11</v>
      </c>
      <c r="C13" s="7">
        <v>0</v>
      </c>
      <c r="D13" s="7">
        <v>0</v>
      </c>
      <c r="E13" s="7">
        <v>0</v>
      </c>
      <c r="F13" s="7">
        <f t="shared" si="0"/>
        <v>0</v>
      </c>
    </row>
    <row r="14" spans="1:6" ht="27" customHeight="1">
      <c r="A14" s="18"/>
      <c r="B14" s="8" t="s">
        <v>12</v>
      </c>
      <c r="C14" s="7">
        <v>0</v>
      </c>
      <c r="D14" s="7">
        <v>0</v>
      </c>
      <c r="E14" s="7">
        <v>0</v>
      </c>
      <c r="F14" s="7">
        <f t="shared" si="0"/>
        <v>0</v>
      </c>
    </row>
    <row r="15" spans="1:6" ht="27" customHeight="1">
      <c r="A15" s="18"/>
      <c r="B15" s="8" t="s">
        <v>13</v>
      </c>
      <c r="C15" s="7">
        <v>0</v>
      </c>
      <c r="D15" s="7">
        <v>0</v>
      </c>
      <c r="E15" s="7">
        <v>0.70204999999999995</v>
      </c>
      <c r="F15" s="7">
        <f t="shared" si="0"/>
        <v>2.3097817098965325E-5</v>
      </c>
    </row>
    <row r="16" spans="1:6" ht="18" customHeight="1">
      <c r="A16" s="18"/>
      <c r="B16" s="8" t="s">
        <v>14</v>
      </c>
      <c r="C16" s="7">
        <v>0</v>
      </c>
      <c r="D16" s="7">
        <v>0</v>
      </c>
      <c r="E16" s="7">
        <v>0</v>
      </c>
      <c r="F16" s="7">
        <f t="shared" si="0"/>
        <v>0</v>
      </c>
    </row>
    <row r="17" spans="1:6" ht="27" customHeight="1">
      <c r="A17" s="18"/>
      <c r="B17" s="8" t="s">
        <v>15</v>
      </c>
      <c r="C17" s="7">
        <v>30792.130129999998</v>
      </c>
      <c r="D17" s="7">
        <v>1.0073187338464773</v>
      </c>
      <c r="E17" s="7">
        <v>5442.1607599999998</v>
      </c>
      <c r="F17" s="7">
        <f t="shared" si="0"/>
        <v>0.17904997344583168</v>
      </c>
    </row>
    <row r="18" spans="1:6" ht="18" customHeight="1">
      <c r="A18" s="18"/>
      <c r="B18" s="8" t="s">
        <v>14</v>
      </c>
      <c r="C18" s="7">
        <v>0</v>
      </c>
      <c r="D18" s="7">
        <v>0</v>
      </c>
      <c r="E18" s="7">
        <v>0</v>
      </c>
      <c r="F18" s="7">
        <f t="shared" si="0"/>
        <v>0</v>
      </c>
    </row>
    <row r="19" spans="1:6" ht="27" customHeight="1">
      <c r="A19" s="18"/>
      <c r="B19" s="8" t="s">
        <v>16</v>
      </c>
      <c r="C19" s="7">
        <v>0</v>
      </c>
      <c r="D19" s="7">
        <v>0</v>
      </c>
      <c r="E19" s="7">
        <v>0</v>
      </c>
      <c r="F19" s="7">
        <f t="shared" si="0"/>
        <v>0</v>
      </c>
    </row>
    <row r="20" spans="1:6" ht="27" customHeight="1">
      <c r="A20" s="18"/>
      <c r="B20" s="8" t="s">
        <v>17</v>
      </c>
      <c r="C20" s="7">
        <v>0</v>
      </c>
      <c r="D20" s="7">
        <v>0</v>
      </c>
      <c r="E20" s="7">
        <v>1993.2549799999999</v>
      </c>
      <c r="F20" s="7">
        <f t="shared" si="0"/>
        <v>6.5579145302530853E-2</v>
      </c>
    </row>
    <row r="21" spans="1:6" ht="27" customHeight="1">
      <c r="A21" s="18"/>
      <c r="B21" s="8" t="s">
        <v>18</v>
      </c>
      <c r="C21" s="7">
        <v>3056840.8087100009</v>
      </c>
      <c r="D21" s="7">
        <v>100</v>
      </c>
      <c r="E21" s="7">
        <f>SUM(E7:E20)-E8-E10-E16-E18</f>
        <v>3039464.7121500005</v>
      </c>
      <c r="F21" s="7">
        <f>SUM(F7:F20)-F8-F10-F16-F18</f>
        <v>99.999999999999972</v>
      </c>
    </row>
    <row r="23" spans="1:6" ht="37.15" customHeight="1">
      <c r="A23" s="3" t="s">
        <v>21</v>
      </c>
      <c r="B23" s="20" t="s">
        <v>104</v>
      </c>
      <c r="C23" s="21"/>
      <c r="D23" s="21"/>
      <c r="E23" s="21"/>
      <c r="F23" s="22"/>
    </row>
    <row r="24" spans="1:6" ht="54" customHeight="1">
      <c r="A24" s="17"/>
      <c r="B24" s="4" t="s">
        <v>1</v>
      </c>
      <c r="C24" s="5" t="s">
        <v>2</v>
      </c>
      <c r="D24" s="5" t="s">
        <v>3</v>
      </c>
      <c r="E24" s="5" t="s">
        <v>4</v>
      </c>
      <c r="F24" s="5" t="s">
        <v>5</v>
      </c>
    </row>
    <row r="25" spans="1:6" ht="27" customHeight="1">
      <c r="A25" s="18"/>
      <c r="B25" s="8" t="s">
        <v>6</v>
      </c>
      <c r="C25" s="7">
        <v>0</v>
      </c>
      <c r="D25" s="7">
        <v>0</v>
      </c>
      <c r="E25" s="7">
        <v>0</v>
      </c>
      <c r="F25" s="7">
        <v>0</v>
      </c>
    </row>
    <row r="26" spans="1:6" ht="17.45" customHeight="1">
      <c r="A26" s="18"/>
      <c r="B26" s="8" t="s">
        <v>7</v>
      </c>
      <c r="C26" s="7">
        <v>0</v>
      </c>
      <c r="D26" s="7">
        <v>0</v>
      </c>
      <c r="E26" s="7">
        <v>0</v>
      </c>
      <c r="F26" s="7">
        <v>0</v>
      </c>
    </row>
    <row r="27" spans="1:6" ht="27" customHeight="1">
      <c r="A27" s="18"/>
      <c r="B27" s="8" t="s">
        <v>8</v>
      </c>
      <c r="C27" s="7">
        <v>0</v>
      </c>
      <c r="D27" s="7">
        <v>0</v>
      </c>
      <c r="E27" s="7">
        <v>0</v>
      </c>
      <c r="F27" s="7">
        <v>0</v>
      </c>
    </row>
    <row r="28" spans="1:6" ht="18" customHeight="1">
      <c r="A28" s="18"/>
      <c r="B28" s="8" t="s">
        <v>7</v>
      </c>
      <c r="C28" s="7">
        <v>0</v>
      </c>
      <c r="D28" s="7">
        <v>0</v>
      </c>
      <c r="E28" s="7">
        <v>0</v>
      </c>
      <c r="F28" s="7">
        <v>0</v>
      </c>
    </row>
    <row r="29" spans="1:6" ht="27" customHeight="1">
      <c r="A29" s="18"/>
      <c r="B29" s="8" t="s">
        <v>9</v>
      </c>
      <c r="C29" s="7">
        <v>0</v>
      </c>
      <c r="D29" s="7">
        <v>0</v>
      </c>
      <c r="E29" s="7">
        <v>0</v>
      </c>
      <c r="F29" s="7">
        <v>0</v>
      </c>
    </row>
    <row r="30" spans="1:6" ht="27" customHeight="1">
      <c r="A30" s="18"/>
      <c r="B30" s="8" t="s">
        <v>10</v>
      </c>
      <c r="C30" s="7">
        <v>0</v>
      </c>
      <c r="D30" s="7">
        <v>0</v>
      </c>
      <c r="E30" s="7">
        <v>0</v>
      </c>
      <c r="F30" s="7">
        <v>0</v>
      </c>
    </row>
    <row r="31" spans="1:6" ht="27" customHeight="1">
      <c r="A31" s="18"/>
      <c r="B31" s="8" t="s">
        <v>11</v>
      </c>
      <c r="C31" s="7">
        <v>0</v>
      </c>
      <c r="D31" s="7">
        <v>0</v>
      </c>
      <c r="E31" s="7">
        <v>0</v>
      </c>
      <c r="F31" s="7">
        <v>0</v>
      </c>
    </row>
    <row r="32" spans="1:6" ht="27" customHeight="1">
      <c r="A32" s="18"/>
      <c r="B32" s="8" t="s">
        <v>12</v>
      </c>
      <c r="C32" s="7">
        <v>0</v>
      </c>
      <c r="D32" s="7">
        <v>0</v>
      </c>
      <c r="E32" s="7">
        <v>0</v>
      </c>
      <c r="F32" s="7">
        <v>0</v>
      </c>
    </row>
    <row r="33" spans="1:6" ht="27" customHeight="1">
      <c r="A33" s="18"/>
      <c r="B33" s="8" t="s">
        <v>13</v>
      </c>
      <c r="C33" s="7">
        <v>0</v>
      </c>
      <c r="D33" s="7">
        <v>0</v>
      </c>
      <c r="E33" s="7">
        <v>0</v>
      </c>
      <c r="F33" s="7">
        <v>0</v>
      </c>
    </row>
    <row r="34" spans="1:6" ht="17.45" customHeight="1">
      <c r="A34" s="18"/>
      <c r="B34" s="8" t="s">
        <v>14</v>
      </c>
      <c r="C34" s="7">
        <v>0</v>
      </c>
      <c r="D34" s="7">
        <v>0</v>
      </c>
      <c r="E34" s="7">
        <v>0</v>
      </c>
      <c r="F34" s="7">
        <v>0</v>
      </c>
    </row>
    <row r="35" spans="1:6" ht="27" customHeight="1">
      <c r="A35" s="18"/>
      <c r="B35" s="8" t="s">
        <v>15</v>
      </c>
      <c r="C35" s="7">
        <v>0</v>
      </c>
      <c r="D35" s="7">
        <v>0</v>
      </c>
      <c r="E35" s="7">
        <v>0</v>
      </c>
      <c r="F35" s="7">
        <v>0</v>
      </c>
    </row>
    <row r="36" spans="1:6" ht="17.45" customHeight="1">
      <c r="A36" s="18"/>
      <c r="B36" s="8" t="s">
        <v>14</v>
      </c>
      <c r="C36" s="7">
        <v>0</v>
      </c>
      <c r="D36" s="7">
        <v>0</v>
      </c>
      <c r="E36" s="7">
        <v>0</v>
      </c>
      <c r="F36" s="7">
        <v>0</v>
      </c>
    </row>
    <row r="37" spans="1:6" ht="27" customHeight="1">
      <c r="A37" s="18"/>
      <c r="B37" s="8" t="s">
        <v>16</v>
      </c>
      <c r="C37" s="7">
        <v>0</v>
      </c>
      <c r="D37" s="7">
        <v>0</v>
      </c>
      <c r="E37" s="7">
        <v>0</v>
      </c>
      <c r="F37" s="7">
        <v>0</v>
      </c>
    </row>
    <row r="38" spans="1:6" ht="27" customHeight="1">
      <c r="A38" s="18"/>
      <c r="B38" s="8" t="s">
        <v>17</v>
      </c>
      <c r="C38" s="7">
        <v>0</v>
      </c>
      <c r="D38" s="7">
        <v>0</v>
      </c>
      <c r="E38" s="7">
        <v>0</v>
      </c>
      <c r="F38" s="7">
        <v>0</v>
      </c>
    </row>
    <row r="39" spans="1:6" ht="27" customHeight="1">
      <c r="A39" s="18"/>
      <c r="B39" s="8" t="s">
        <v>18</v>
      </c>
      <c r="C39" s="7">
        <v>0</v>
      </c>
      <c r="D39" s="7">
        <v>0</v>
      </c>
      <c r="E39" s="7">
        <v>0</v>
      </c>
      <c r="F39" s="7">
        <v>0</v>
      </c>
    </row>
    <row r="41" spans="1:6" ht="39" customHeight="1">
      <c r="A41" s="3" t="s">
        <v>22</v>
      </c>
      <c r="B41" s="20" t="s">
        <v>23</v>
      </c>
      <c r="C41" s="21"/>
      <c r="D41" s="21"/>
      <c r="E41" s="21"/>
      <c r="F41" s="22"/>
    </row>
    <row r="42" spans="1:6" ht="54.6" customHeight="1">
      <c r="A42" s="17"/>
      <c r="B42" s="4" t="s">
        <v>1</v>
      </c>
      <c r="C42" s="5" t="s">
        <v>2</v>
      </c>
      <c r="D42" s="5" t="s">
        <v>3</v>
      </c>
      <c r="E42" s="5" t="s">
        <v>4</v>
      </c>
      <c r="F42" s="5" t="s">
        <v>5</v>
      </c>
    </row>
    <row r="43" spans="1:6" ht="27" customHeight="1">
      <c r="A43" s="18"/>
      <c r="B43" s="8" t="s">
        <v>6</v>
      </c>
      <c r="C43" s="7">
        <v>831275.34740999993</v>
      </c>
      <c r="D43" s="7">
        <v>22.684776832282079</v>
      </c>
      <c r="E43" s="7">
        <v>1076793.1132499997</v>
      </c>
      <c r="F43" s="7">
        <f>100*E43/$E$57</f>
        <v>29.11691936929202</v>
      </c>
    </row>
    <row r="44" spans="1:6" ht="18.600000000000001" customHeight="1">
      <c r="A44" s="18"/>
      <c r="B44" s="8" t="s">
        <v>7</v>
      </c>
      <c r="C44" s="7">
        <v>0</v>
      </c>
      <c r="D44" s="7">
        <v>0</v>
      </c>
      <c r="E44" s="7">
        <v>0</v>
      </c>
      <c r="F44" s="7">
        <f t="shared" ref="F44:F56" si="1">100*E44/$E$57</f>
        <v>0</v>
      </c>
    </row>
    <row r="45" spans="1:6" ht="27" customHeight="1">
      <c r="A45" s="18"/>
      <c r="B45" s="8" t="s">
        <v>8</v>
      </c>
      <c r="C45" s="7">
        <v>154053.03636000003</v>
      </c>
      <c r="D45" s="7">
        <v>4.2039725598146598</v>
      </c>
      <c r="E45" s="7">
        <v>63684.497200000005</v>
      </c>
      <c r="F45" s="7">
        <f t="shared" si="1"/>
        <v>1.7220544478127531</v>
      </c>
    </row>
    <row r="46" spans="1:6" ht="18.600000000000001" customHeight="1">
      <c r="A46" s="18"/>
      <c r="B46" s="8" t="s">
        <v>7</v>
      </c>
      <c r="C46" s="7">
        <v>0</v>
      </c>
      <c r="D46" s="7">
        <v>0</v>
      </c>
      <c r="E46" s="7">
        <v>0</v>
      </c>
      <c r="F46" s="7">
        <f t="shared" si="1"/>
        <v>0</v>
      </c>
    </row>
    <row r="47" spans="1:6" ht="27" customHeight="1">
      <c r="A47" s="18"/>
      <c r="B47" s="8" t="s">
        <v>9</v>
      </c>
      <c r="C47" s="7">
        <v>2584608.3842899995</v>
      </c>
      <c r="D47" s="7">
        <v>70.531701173553273</v>
      </c>
      <c r="E47" s="7">
        <v>2403617.4358700002</v>
      </c>
      <c r="F47" s="7">
        <f t="shared" si="1"/>
        <v>64.994783318792045</v>
      </c>
    </row>
    <row r="48" spans="1:6" ht="27" customHeight="1">
      <c r="A48" s="18"/>
      <c r="B48" s="8" t="s">
        <v>10</v>
      </c>
      <c r="C48" s="7">
        <v>0</v>
      </c>
      <c r="D48" s="7">
        <v>0</v>
      </c>
      <c r="E48" s="7">
        <v>0</v>
      </c>
      <c r="F48" s="7">
        <f t="shared" si="1"/>
        <v>0</v>
      </c>
    </row>
    <row r="49" spans="1:6" ht="27" customHeight="1">
      <c r="A49" s="18"/>
      <c r="B49" s="8" t="s">
        <v>11</v>
      </c>
      <c r="C49" s="7">
        <v>0</v>
      </c>
      <c r="D49" s="7">
        <v>0</v>
      </c>
      <c r="E49" s="7">
        <v>0</v>
      </c>
      <c r="F49" s="7">
        <f t="shared" si="1"/>
        <v>0</v>
      </c>
    </row>
    <row r="50" spans="1:6" ht="27" customHeight="1">
      <c r="A50" s="18"/>
      <c r="B50" s="8" t="s">
        <v>12</v>
      </c>
      <c r="C50" s="7">
        <v>0</v>
      </c>
      <c r="D50" s="7">
        <v>0</v>
      </c>
      <c r="E50" s="7">
        <v>0</v>
      </c>
      <c r="F50" s="7">
        <f t="shared" si="1"/>
        <v>0</v>
      </c>
    </row>
    <row r="51" spans="1:6" ht="27" customHeight="1">
      <c r="A51" s="18"/>
      <c r="B51" s="8" t="s">
        <v>13</v>
      </c>
      <c r="C51" s="7">
        <v>78261.301309999995</v>
      </c>
      <c r="D51" s="7">
        <v>2.1356824310413542</v>
      </c>
      <c r="E51" s="7">
        <v>108561.92032</v>
      </c>
      <c r="F51" s="7">
        <f t="shared" si="1"/>
        <v>2.9355580395498464</v>
      </c>
    </row>
    <row r="52" spans="1:6" ht="19.149999999999999" customHeight="1">
      <c r="A52" s="18"/>
      <c r="B52" s="8" t="s">
        <v>14</v>
      </c>
      <c r="C52" s="7">
        <v>0</v>
      </c>
      <c r="D52" s="7">
        <v>0</v>
      </c>
      <c r="E52" s="7">
        <v>0</v>
      </c>
      <c r="F52" s="7">
        <f t="shared" si="1"/>
        <v>0</v>
      </c>
    </row>
    <row r="53" spans="1:6" ht="27" customHeight="1">
      <c r="A53" s="18"/>
      <c r="B53" s="8" t="s">
        <v>15</v>
      </c>
      <c r="C53" s="7">
        <v>16265.343940000002</v>
      </c>
      <c r="D53" s="7">
        <v>0.44386700330862372</v>
      </c>
      <c r="E53" s="7">
        <v>45512.814279999999</v>
      </c>
      <c r="F53" s="7">
        <f t="shared" si="1"/>
        <v>1.2306848245533417</v>
      </c>
    </row>
    <row r="54" spans="1:6" ht="18.600000000000001" customHeight="1">
      <c r="A54" s="18"/>
      <c r="B54" s="8" t="s">
        <v>14</v>
      </c>
      <c r="C54" s="7">
        <v>0</v>
      </c>
      <c r="D54" s="7">
        <v>0</v>
      </c>
      <c r="E54" s="7">
        <v>0</v>
      </c>
      <c r="F54" s="7">
        <f t="shared" si="1"/>
        <v>0</v>
      </c>
    </row>
    <row r="55" spans="1:6" ht="27" customHeight="1">
      <c r="A55" s="18"/>
      <c r="B55" s="8" t="s">
        <v>16</v>
      </c>
      <c r="C55" s="7">
        <v>0</v>
      </c>
      <c r="D55" s="7">
        <v>0</v>
      </c>
      <c r="E55" s="7">
        <v>0</v>
      </c>
      <c r="F55" s="7">
        <f t="shared" si="1"/>
        <v>0</v>
      </c>
    </row>
    <row r="56" spans="1:6" ht="27" customHeight="1">
      <c r="A56" s="18"/>
      <c r="B56" s="8" t="s">
        <v>17</v>
      </c>
      <c r="C56" s="7">
        <v>0</v>
      </c>
      <c r="D56" s="7">
        <v>0</v>
      </c>
      <c r="E56" s="7">
        <v>0</v>
      </c>
      <c r="F56" s="7">
        <f t="shared" si="1"/>
        <v>0</v>
      </c>
    </row>
    <row r="57" spans="1:6" ht="27" customHeight="1">
      <c r="A57" s="18"/>
      <c r="B57" s="8" t="s">
        <v>18</v>
      </c>
      <c r="C57" s="7">
        <v>3664463.4133099997</v>
      </c>
      <c r="D57" s="7">
        <v>100</v>
      </c>
      <c r="E57" s="7">
        <f>SUM(E43:E56)-E44-E46-E52-E54</f>
        <v>3698169.7809199998</v>
      </c>
      <c r="F57" s="7">
        <f>SUM(F43:F56)-F44-F46-F52-F54</f>
        <v>100</v>
      </c>
    </row>
    <row r="59" spans="1:6" ht="38.450000000000003" customHeight="1">
      <c r="A59" s="3" t="s">
        <v>24</v>
      </c>
      <c r="B59" s="19" t="s">
        <v>98</v>
      </c>
      <c r="C59" s="19"/>
      <c r="D59" s="19"/>
      <c r="E59" s="19"/>
      <c r="F59" s="19"/>
    </row>
    <row r="60" spans="1:6" ht="58.15" customHeight="1">
      <c r="A60" s="17"/>
      <c r="B60" s="4" t="s">
        <v>1</v>
      </c>
      <c r="C60" s="5" t="s">
        <v>2</v>
      </c>
      <c r="D60" s="5" t="s">
        <v>3</v>
      </c>
      <c r="E60" s="5" t="s">
        <v>4</v>
      </c>
      <c r="F60" s="5" t="s">
        <v>5</v>
      </c>
    </row>
    <row r="61" spans="1:6" ht="27" customHeight="1">
      <c r="A61" s="18"/>
      <c r="B61" s="8" t="s">
        <v>6</v>
      </c>
      <c r="C61" s="7">
        <v>0</v>
      </c>
      <c r="D61" s="7">
        <v>0</v>
      </c>
      <c r="E61" s="7">
        <v>0</v>
      </c>
      <c r="F61" s="7">
        <v>0</v>
      </c>
    </row>
    <row r="62" spans="1:6" ht="18.600000000000001" customHeight="1">
      <c r="A62" s="18"/>
      <c r="B62" s="8" t="s">
        <v>7</v>
      </c>
      <c r="C62" s="7">
        <v>0</v>
      </c>
      <c r="D62" s="7">
        <v>0</v>
      </c>
      <c r="E62" s="7">
        <v>0</v>
      </c>
      <c r="F62" s="7">
        <v>0</v>
      </c>
    </row>
    <row r="63" spans="1:6" ht="27" customHeight="1">
      <c r="A63" s="18"/>
      <c r="B63" s="8" t="s">
        <v>8</v>
      </c>
      <c r="C63" s="7">
        <v>0</v>
      </c>
      <c r="D63" s="7">
        <v>0</v>
      </c>
      <c r="E63" s="7">
        <v>0</v>
      </c>
      <c r="F63" s="7">
        <v>0</v>
      </c>
    </row>
    <row r="64" spans="1:6" ht="18.600000000000001" customHeight="1">
      <c r="A64" s="18"/>
      <c r="B64" s="8" t="s">
        <v>7</v>
      </c>
      <c r="C64" s="7">
        <v>0</v>
      </c>
      <c r="D64" s="7">
        <v>0</v>
      </c>
      <c r="E64" s="7">
        <v>0</v>
      </c>
      <c r="F64" s="7">
        <v>0</v>
      </c>
    </row>
    <row r="65" spans="1:6" ht="27" customHeight="1">
      <c r="A65" s="18"/>
      <c r="B65" s="8" t="s">
        <v>9</v>
      </c>
      <c r="C65" s="7">
        <v>0</v>
      </c>
      <c r="D65" s="7">
        <v>0</v>
      </c>
      <c r="E65" s="7">
        <v>0</v>
      </c>
      <c r="F65" s="7">
        <v>0</v>
      </c>
    </row>
    <row r="66" spans="1:6" ht="27" customHeight="1">
      <c r="A66" s="18"/>
      <c r="B66" s="8" t="s">
        <v>10</v>
      </c>
      <c r="C66" s="7">
        <v>0</v>
      </c>
      <c r="D66" s="7">
        <v>0</v>
      </c>
      <c r="E66" s="7">
        <v>0</v>
      </c>
      <c r="F66" s="7">
        <v>0</v>
      </c>
    </row>
    <row r="67" spans="1:6" ht="27" customHeight="1">
      <c r="A67" s="18"/>
      <c r="B67" s="8" t="s">
        <v>11</v>
      </c>
      <c r="C67" s="7">
        <v>0</v>
      </c>
      <c r="D67" s="7">
        <v>0</v>
      </c>
      <c r="E67" s="7">
        <v>0</v>
      </c>
      <c r="F67" s="7">
        <v>0</v>
      </c>
    </row>
    <row r="68" spans="1:6" ht="27" customHeight="1">
      <c r="A68" s="18"/>
      <c r="B68" s="8" t="s">
        <v>12</v>
      </c>
      <c r="C68" s="7">
        <v>0</v>
      </c>
      <c r="D68" s="7">
        <v>0</v>
      </c>
      <c r="E68" s="7">
        <v>0</v>
      </c>
      <c r="F68" s="7">
        <v>0</v>
      </c>
    </row>
    <row r="69" spans="1:6" ht="27" customHeight="1">
      <c r="A69" s="18"/>
      <c r="B69" s="8" t="s">
        <v>13</v>
      </c>
      <c r="C69" s="7">
        <v>0</v>
      </c>
      <c r="D69" s="7">
        <v>0</v>
      </c>
      <c r="E69" s="7">
        <v>0</v>
      </c>
      <c r="F69" s="7">
        <v>0</v>
      </c>
    </row>
    <row r="70" spans="1:6" ht="19.149999999999999" customHeight="1">
      <c r="A70" s="18"/>
      <c r="B70" s="8" t="s">
        <v>14</v>
      </c>
      <c r="C70" s="7">
        <v>0</v>
      </c>
      <c r="D70" s="7">
        <v>0</v>
      </c>
      <c r="E70" s="7">
        <v>0</v>
      </c>
      <c r="F70" s="7">
        <v>0</v>
      </c>
    </row>
    <row r="71" spans="1:6" ht="27" customHeight="1">
      <c r="A71" s="18"/>
      <c r="B71" s="8" t="s">
        <v>15</v>
      </c>
      <c r="C71" s="7">
        <v>0</v>
      </c>
      <c r="D71" s="7">
        <v>0</v>
      </c>
      <c r="E71" s="7">
        <v>0</v>
      </c>
      <c r="F71" s="7">
        <v>0</v>
      </c>
    </row>
    <row r="72" spans="1:6" ht="18" customHeight="1">
      <c r="A72" s="18"/>
      <c r="B72" s="8" t="s">
        <v>14</v>
      </c>
      <c r="C72" s="7">
        <v>0</v>
      </c>
      <c r="D72" s="7">
        <v>0</v>
      </c>
      <c r="E72" s="7">
        <v>0</v>
      </c>
      <c r="F72" s="7">
        <v>0</v>
      </c>
    </row>
    <row r="73" spans="1:6" ht="27" customHeight="1">
      <c r="A73" s="18"/>
      <c r="B73" s="8" t="s">
        <v>16</v>
      </c>
      <c r="C73" s="7">
        <v>0</v>
      </c>
      <c r="D73" s="7">
        <v>0</v>
      </c>
      <c r="E73" s="7">
        <v>0</v>
      </c>
      <c r="F73" s="7">
        <v>0</v>
      </c>
    </row>
    <row r="74" spans="1:6" ht="27" customHeight="1">
      <c r="A74" s="18"/>
      <c r="B74" s="8" t="s">
        <v>17</v>
      </c>
      <c r="C74" s="7">
        <v>0</v>
      </c>
      <c r="D74" s="7">
        <v>0</v>
      </c>
      <c r="E74" s="7">
        <v>0</v>
      </c>
      <c r="F74" s="7">
        <v>0</v>
      </c>
    </row>
    <row r="75" spans="1:6" ht="27" customHeight="1">
      <c r="A75" s="18"/>
      <c r="B75" s="8" t="s">
        <v>18</v>
      </c>
      <c r="C75" s="7">
        <v>0</v>
      </c>
      <c r="D75" s="7">
        <v>0</v>
      </c>
      <c r="E75" s="7">
        <v>0</v>
      </c>
      <c r="F75" s="7">
        <v>0</v>
      </c>
    </row>
    <row r="77" spans="1:6" ht="42" customHeight="1">
      <c r="A77" s="3" t="s">
        <v>25</v>
      </c>
      <c r="B77" s="20" t="s">
        <v>26</v>
      </c>
      <c r="C77" s="21"/>
      <c r="D77" s="21"/>
      <c r="E77" s="21"/>
      <c r="F77" s="22"/>
    </row>
    <row r="78" spans="1:6" ht="54" customHeight="1">
      <c r="A78" s="17"/>
      <c r="B78" s="14" t="s">
        <v>1</v>
      </c>
      <c r="C78" s="11" t="s">
        <v>2</v>
      </c>
      <c r="D78" s="11" t="s">
        <v>3</v>
      </c>
      <c r="E78" s="11" t="s">
        <v>4</v>
      </c>
      <c r="F78" s="11" t="s">
        <v>5</v>
      </c>
    </row>
    <row r="79" spans="1:6" ht="27" customHeight="1">
      <c r="A79" s="18"/>
      <c r="B79" s="6" t="s">
        <v>6</v>
      </c>
      <c r="C79" s="7">
        <v>0</v>
      </c>
      <c r="D79" s="7">
        <v>0</v>
      </c>
      <c r="E79" s="7">
        <v>0</v>
      </c>
      <c r="F79" s="7">
        <v>0</v>
      </c>
    </row>
    <row r="80" spans="1:6" ht="18.600000000000001" customHeight="1">
      <c r="A80" s="18"/>
      <c r="B80" s="6" t="s">
        <v>7</v>
      </c>
      <c r="C80" s="7">
        <v>0</v>
      </c>
      <c r="D80" s="7">
        <v>0</v>
      </c>
      <c r="E80" s="7">
        <v>0</v>
      </c>
      <c r="F80" s="7">
        <v>0</v>
      </c>
    </row>
    <row r="81" spans="1:6" ht="27" customHeight="1">
      <c r="A81" s="18"/>
      <c r="B81" s="6" t="s">
        <v>8</v>
      </c>
      <c r="C81" s="7">
        <v>0</v>
      </c>
      <c r="D81" s="7">
        <v>0</v>
      </c>
      <c r="E81" s="7">
        <v>0</v>
      </c>
      <c r="F81" s="7">
        <v>0</v>
      </c>
    </row>
    <row r="82" spans="1:6" ht="18" customHeight="1">
      <c r="A82" s="18"/>
      <c r="B82" s="6" t="s">
        <v>7</v>
      </c>
      <c r="C82" s="7">
        <v>0</v>
      </c>
      <c r="D82" s="7">
        <v>0</v>
      </c>
      <c r="E82" s="7">
        <v>0</v>
      </c>
      <c r="F82" s="7">
        <v>0</v>
      </c>
    </row>
    <row r="83" spans="1:6" ht="27" customHeight="1">
      <c r="A83" s="18"/>
      <c r="B83" s="6" t="s">
        <v>9</v>
      </c>
      <c r="C83" s="7">
        <v>0</v>
      </c>
      <c r="D83" s="7">
        <v>0</v>
      </c>
      <c r="E83" s="7">
        <v>0</v>
      </c>
      <c r="F83" s="7">
        <v>0</v>
      </c>
    </row>
    <row r="84" spans="1:6" ht="27" customHeight="1">
      <c r="A84" s="18"/>
      <c r="B84" s="6" t="s">
        <v>10</v>
      </c>
      <c r="C84" s="7">
        <v>0</v>
      </c>
      <c r="D84" s="7">
        <v>0</v>
      </c>
      <c r="E84" s="7">
        <v>0</v>
      </c>
      <c r="F84" s="7">
        <v>0</v>
      </c>
    </row>
    <row r="85" spans="1:6" ht="27" customHeight="1">
      <c r="A85" s="18"/>
      <c r="B85" s="6" t="s">
        <v>11</v>
      </c>
      <c r="C85" s="7">
        <v>0</v>
      </c>
      <c r="D85" s="7">
        <v>0</v>
      </c>
      <c r="E85" s="7">
        <v>0</v>
      </c>
      <c r="F85" s="7">
        <v>0</v>
      </c>
    </row>
    <row r="86" spans="1:6" ht="27" customHeight="1">
      <c r="A86" s="18"/>
      <c r="B86" s="6" t="s">
        <v>12</v>
      </c>
      <c r="C86" s="7">
        <v>0</v>
      </c>
      <c r="D86" s="7">
        <v>0</v>
      </c>
      <c r="E86" s="7">
        <v>0</v>
      </c>
      <c r="F86" s="7">
        <v>0</v>
      </c>
    </row>
    <row r="87" spans="1:6" ht="27" customHeight="1">
      <c r="A87" s="18"/>
      <c r="B87" s="6" t="s">
        <v>13</v>
      </c>
      <c r="C87" s="7">
        <v>0</v>
      </c>
      <c r="D87" s="7">
        <v>0</v>
      </c>
      <c r="E87" s="7">
        <v>0</v>
      </c>
      <c r="F87" s="7">
        <v>0</v>
      </c>
    </row>
    <row r="88" spans="1:6" ht="18" customHeight="1">
      <c r="A88" s="18"/>
      <c r="B88" s="6" t="s">
        <v>14</v>
      </c>
      <c r="C88" s="7">
        <v>0</v>
      </c>
      <c r="D88" s="7">
        <v>0</v>
      </c>
      <c r="E88" s="7">
        <v>0</v>
      </c>
      <c r="F88" s="7">
        <v>0</v>
      </c>
    </row>
    <row r="89" spans="1:6" ht="27" customHeight="1">
      <c r="A89" s="18"/>
      <c r="B89" s="6" t="s">
        <v>15</v>
      </c>
      <c r="C89" s="7">
        <v>0</v>
      </c>
      <c r="D89" s="7">
        <v>0</v>
      </c>
      <c r="E89" s="7">
        <v>0</v>
      </c>
      <c r="F89" s="7">
        <v>0</v>
      </c>
    </row>
    <row r="90" spans="1:6" ht="18" customHeight="1">
      <c r="A90" s="18"/>
      <c r="B90" s="6" t="s">
        <v>14</v>
      </c>
      <c r="C90" s="7">
        <v>0</v>
      </c>
      <c r="D90" s="7">
        <v>0</v>
      </c>
      <c r="E90" s="7">
        <v>0</v>
      </c>
      <c r="F90" s="7">
        <v>0</v>
      </c>
    </row>
    <row r="91" spans="1:6" ht="27" customHeight="1">
      <c r="A91" s="18"/>
      <c r="B91" s="6" t="s">
        <v>16</v>
      </c>
      <c r="C91" s="7">
        <v>0</v>
      </c>
      <c r="D91" s="7">
        <v>0</v>
      </c>
      <c r="E91" s="7">
        <v>0</v>
      </c>
      <c r="F91" s="7">
        <v>0</v>
      </c>
    </row>
    <row r="92" spans="1:6" ht="27" customHeight="1">
      <c r="A92" s="18"/>
      <c r="B92" s="6" t="s">
        <v>17</v>
      </c>
      <c r="C92" s="7">
        <v>0</v>
      </c>
      <c r="D92" s="7">
        <v>0</v>
      </c>
      <c r="E92" s="7">
        <v>0</v>
      </c>
      <c r="F92" s="7">
        <v>0</v>
      </c>
    </row>
    <row r="93" spans="1:6" ht="27" customHeight="1">
      <c r="A93" s="18"/>
      <c r="B93" s="6" t="s">
        <v>18</v>
      </c>
      <c r="C93" s="7">
        <v>0</v>
      </c>
      <c r="D93" s="7">
        <v>0</v>
      </c>
      <c r="E93" s="7">
        <v>0</v>
      </c>
      <c r="F93" s="7">
        <v>0</v>
      </c>
    </row>
    <row r="95" spans="1:6" ht="39.6" customHeight="1">
      <c r="A95" s="3" t="s">
        <v>27</v>
      </c>
      <c r="B95" s="20" t="s">
        <v>99</v>
      </c>
      <c r="C95" s="21"/>
      <c r="D95" s="21"/>
      <c r="E95" s="21"/>
      <c r="F95" s="22"/>
    </row>
    <row r="96" spans="1:6" ht="55.15" customHeight="1">
      <c r="A96" s="17"/>
      <c r="B96" s="4" t="s">
        <v>1</v>
      </c>
      <c r="C96" s="5" t="s">
        <v>2</v>
      </c>
      <c r="D96" s="5" t="s">
        <v>3</v>
      </c>
      <c r="E96" s="5" t="s">
        <v>4</v>
      </c>
      <c r="F96" s="5" t="s">
        <v>5</v>
      </c>
    </row>
    <row r="97" spans="1:6" ht="27" customHeight="1">
      <c r="A97" s="18"/>
      <c r="B97" s="8" t="s">
        <v>6</v>
      </c>
      <c r="C97" s="7">
        <v>0</v>
      </c>
      <c r="D97" s="7">
        <v>0</v>
      </c>
      <c r="E97" s="7">
        <v>0</v>
      </c>
      <c r="F97" s="7">
        <v>0</v>
      </c>
    </row>
    <row r="98" spans="1:6" ht="18.600000000000001" customHeight="1">
      <c r="A98" s="18"/>
      <c r="B98" s="8" t="s">
        <v>7</v>
      </c>
      <c r="C98" s="7">
        <v>0</v>
      </c>
      <c r="D98" s="7">
        <v>0</v>
      </c>
      <c r="E98" s="7">
        <v>0</v>
      </c>
      <c r="F98" s="7">
        <v>0</v>
      </c>
    </row>
    <row r="99" spans="1:6" ht="27" customHeight="1">
      <c r="A99" s="18"/>
      <c r="B99" s="8" t="s">
        <v>8</v>
      </c>
      <c r="C99" s="7">
        <v>0</v>
      </c>
      <c r="D99" s="7">
        <v>0</v>
      </c>
      <c r="E99" s="7">
        <v>0</v>
      </c>
      <c r="F99" s="7">
        <v>0</v>
      </c>
    </row>
    <row r="100" spans="1:6" ht="18.600000000000001" customHeight="1">
      <c r="A100" s="18"/>
      <c r="B100" s="8" t="s">
        <v>7</v>
      </c>
      <c r="C100" s="7">
        <v>0</v>
      </c>
      <c r="D100" s="7">
        <v>0</v>
      </c>
      <c r="E100" s="7">
        <v>0</v>
      </c>
      <c r="F100" s="7">
        <v>0</v>
      </c>
    </row>
    <row r="101" spans="1:6" ht="27" customHeight="1">
      <c r="A101" s="18"/>
      <c r="B101" s="8" t="s">
        <v>9</v>
      </c>
      <c r="C101" s="7">
        <v>0</v>
      </c>
      <c r="D101" s="7">
        <v>0</v>
      </c>
      <c r="E101" s="7">
        <v>0</v>
      </c>
      <c r="F101" s="7">
        <v>0</v>
      </c>
    </row>
    <row r="102" spans="1:6" ht="27" customHeight="1">
      <c r="A102" s="18"/>
      <c r="B102" s="8" t="s">
        <v>10</v>
      </c>
      <c r="C102" s="7">
        <v>0</v>
      </c>
      <c r="D102" s="7">
        <v>0</v>
      </c>
      <c r="E102" s="7">
        <v>0</v>
      </c>
      <c r="F102" s="7">
        <v>0</v>
      </c>
    </row>
    <row r="103" spans="1:6" ht="27" customHeight="1">
      <c r="A103" s="18"/>
      <c r="B103" s="8" t="s">
        <v>11</v>
      </c>
      <c r="C103" s="7">
        <v>0</v>
      </c>
      <c r="D103" s="7">
        <v>0</v>
      </c>
      <c r="E103" s="7">
        <v>0</v>
      </c>
      <c r="F103" s="7">
        <v>0</v>
      </c>
    </row>
    <row r="104" spans="1:6" ht="27" customHeight="1">
      <c r="A104" s="18"/>
      <c r="B104" s="8" t="s">
        <v>12</v>
      </c>
      <c r="C104" s="7">
        <v>0</v>
      </c>
      <c r="D104" s="7">
        <v>0</v>
      </c>
      <c r="E104" s="7">
        <v>0</v>
      </c>
      <c r="F104" s="7">
        <v>0</v>
      </c>
    </row>
    <row r="105" spans="1:6" ht="27" customHeight="1">
      <c r="A105" s="18"/>
      <c r="B105" s="8" t="s">
        <v>13</v>
      </c>
      <c r="C105" s="7">
        <v>0</v>
      </c>
      <c r="D105" s="7">
        <v>0</v>
      </c>
      <c r="E105" s="7">
        <v>0</v>
      </c>
      <c r="F105" s="7">
        <v>0</v>
      </c>
    </row>
    <row r="106" spans="1:6" ht="19.149999999999999" customHeight="1">
      <c r="A106" s="18"/>
      <c r="B106" s="8" t="s">
        <v>14</v>
      </c>
      <c r="C106" s="7">
        <v>0</v>
      </c>
      <c r="D106" s="7">
        <v>0</v>
      </c>
      <c r="E106" s="7">
        <v>0</v>
      </c>
      <c r="F106" s="7">
        <v>0</v>
      </c>
    </row>
    <row r="107" spans="1:6" ht="27" customHeight="1">
      <c r="A107" s="18"/>
      <c r="B107" s="8" t="s">
        <v>15</v>
      </c>
      <c r="C107" s="7">
        <v>0</v>
      </c>
      <c r="D107" s="7">
        <v>0</v>
      </c>
      <c r="E107" s="7">
        <v>0</v>
      </c>
      <c r="F107" s="7">
        <v>0</v>
      </c>
    </row>
    <row r="108" spans="1:6" ht="18" customHeight="1">
      <c r="A108" s="18"/>
      <c r="B108" s="8" t="s">
        <v>14</v>
      </c>
      <c r="C108" s="7">
        <v>0</v>
      </c>
      <c r="D108" s="7">
        <v>0</v>
      </c>
      <c r="E108" s="7">
        <v>0</v>
      </c>
      <c r="F108" s="7">
        <v>0</v>
      </c>
    </row>
    <row r="109" spans="1:6" ht="27" customHeight="1">
      <c r="A109" s="18"/>
      <c r="B109" s="8" t="s">
        <v>16</v>
      </c>
      <c r="C109" s="7">
        <v>0</v>
      </c>
      <c r="D109" s="7">
        <v>0</v>
      </c>
      <c r="E109" s="7">
        <v>0</v>
      </c>
      <c r="F109" s="7">
        <v>0</v>
      </c>
    </row>
    <row r="110" spans="1:6" ht="27" customHeight="1">
      <c r="A110" s="18"/>
      <c r="B110" s="8" t="s">
        <v>17</v>
      </c>
      <c r="C110" s="7">
        <v>0</v>
      </c>
      <c r="D110" s="7">
        <v>0</v>
      </c>
      <c r="E110" s="7">
        <v>0</v>
      </c>
      <c r="F110" s="7">
        <v>0</v>
      </c>
    </row>
    <row r="111" spans="1:6" ht="27" customHeight="1">
      <c r="A111" s="18"/>
      <c r="B111" s="8" t="s">
        <v>18</v>
      </c>
      <c r="C111" s="7">
        <v>0</v>
      </c>
      <c r="D111" s="7">
        <v>0</v>
      </c>
      <c r="E111" s="7">
        <v>0</v>
      </c>
      <c r="F111" s="7">
        <v>0</v>
      </c>
    </row>
    <row r="113" spans="1:6" ht="27" customHeight="1">
      <c r="A113" s="3" t="s">
        <v>28</v>
      </c>
      <c r="B113" s="19" t="s">
        <v>29</v>
      </c>
      <c r="C113" s="19"/>
      <c r="D113" s="19"/>
      <c r="E113" s="19"/>
      <c r="F113" s="19"/>
    </row>
    <row r="114" spans="1:6" ht="53.45" customHeight="1">
      <c r="A114" s="17"/>
      <c r="B114" s="15" t="s">
        <v>1</v>
      </c>
      <c r="C114" s="5" t="s">
        <v>2</v>
      </c>
      <c r="D114" s="5" t="s">
        <v>3</v>
      </c>
      <c r="E114" s="5" t="s">
        <v>4</v>
      </c>
      <c r="F114" s="5" t="s">
        <v>5</v>
      </c>
    </row>
    <row r="115" spans="1:6" ht="27" customHeight="1">
      <c r="A115" s="18"/>
      <c r="B115" s="6" t="s">
        <v>6</v>
      </c>
      <c r="C115" s="7">
        <v>135267549.96241</v>
      </c>
      <c r="D115" s="7">
        <v>28.31960131990861</v>
      </c>
      <c r="E115" s="7">
        <v>271782410.88978994</v>
      </c>
      <c r="F115" s="7">
        <f>100*E115/$E$129</f>
        <v>47.142007427457209</v>
      </c>
    </row>
    <row r="116" spans="1:6" ht="18" customHeight="1">
      <c r="A116" s="18"/>
      <c r="B116" s="6" t="s">
        <v>7</v>
      </c>
      <c r="C116" s="7">
        <v>0</v>
      </c>
      <c r="D116" s="7">
        <v>0</v>
      </c>
      <c r="E116" s="7">
        <v>0</v>
      </c>
      <c r="F116" s="7">
        <f t="shared" ref="F116:F128" si="2">100*E116/$E$129</f>
        <v>0</v>
      </c>
    </row>
    <row r="117" spans="1:6" ht="27" customHeight="1">
      <c r="A117" s="18"/>
      <c r="B117" s="6" t="s">
        <v>8</v>
      </c>
      <c r="C117" s="7">
        <v>1251821.0205999999</v>
      </c>
      <c r="D117" s="7">
        <v>0.26208112911873338</v>
      </c>
      <c r="E117" s="7">
        <v>14219.4</v>
      </c>
      <c r="F117" s="7">
        <f t="shared" si="2"/>
        <v>2.4664254696224988E-3</v>
      </c>
    </row>
    <row r="118" spans="1:6" ht="18" customHeight="1">
      <c r="A118" s="18"/>
      <c r="B118" s="6" t="s">
        <v>7</v>
      </c>
      <c r="C118" s="7">
        <v>0</v>
      </c>
      <c r="D118" s="7">
        <v>0</v>
      </c>
      <c r="E118" s="7">
        <v>0</v>
      </c>
      <c r="F118" s="7">
        <f t="shared" si="2"/>
        <v>0</v>
      </c>
    </row>
    <row r="119" spans="1:6" ht="27" customHeight="1">
      <c r="A119" s="18"/>
      <c r="B119" s="6" t="s">
        <v>9</v>
      </c>
      <c r="C119" s="7">
        <v>264452569.24027008</v>
      </c>
      <c r="D119" s="7">
        <v>55.365764597578455</v>
      </c>
      <c r="E119" s="7">
        <v>246351694.30573997</v>
      </c>
      <c r="F119" s="7">
        <f t="shared" si="2"/>
        <v>42.730923479213821</v>
      </c>
    </row>
    <row r="120" spans="1:6" ht="27" customHeight="1">
      <c r="A120" s="18"/>
      <c r="B120" s="6" t="s">
        <v>10</v>
      </c>
      <c r="C120" s="7">
        <v>7604398.8564000009</v>
      </c>
      <c r="D120" s="7">
        <v>1.5920562171094423</v>
      </c>
      <c r="E120" s="7">
        <v>5574631.3536999999</v>
      </c>
      <c r="F120" s="7">
        <f t="shared" si="2"/>
        <v>0.96694746293949307</v>
      </c>
    </row>
    <row r="121" spans="1:6" ht="27" customHeight="1">
      <c r="A121" s="18"/>
      <c r="B121" s="6" t="s">
        <v>11</v>
      </c>
      <c r="C121" s="7">
        <v>0</v>
      </c>
      <c r="D121" s="7">
        <v>0</v>
      </c>
      <c r="E121" s="7">
        <v>0</v>
      </c>
      <c r="F121" s="7">
        <f t="shared" si="2"/>
        <v>0</v>
      </c>
    </row>
    <row r="122" spans="1:6" ht="27" customHeight="1">
      <c r="A122" s="18"/>
      <c r="B122" s="6" t="s">
        <v>12</v>
      </c>
      <c r="C122" s="7">
        <v>0</v>
      </c>
      <c r="D122" s="7">
        <v>0</v>
      </c>
      <c r="E122" s="7">
        <v>0</v>
      </c>
      <c r="F122" s="7">
        <f t="shared" si="2"/>
        <v>0</v>
      </c>
    </row>
    <row r="123" spans="1:6" ht="27" customHeight="1">
      <c r="A123" s="18"/>
      <c r="B123" s="6" t="s">
        <v>13</v>
      </c>
      <c r="C123" s="7">
        <v>18085461.449209999</v>
      </c>
      <c r="D123" s="7">
        <v>3.7863704788808064</v>
      </c>
      <c r="E123" s="7">
        <v>16527668.979600003</v>
      </c>
      <c r="F123" s="7">
        <f t="shared" si="2"/>
        <v>2.8668061749986036</v>
      </c>
    </row>
    <row r="124" spans="1:6" ht="18" customHeight="1">
      <c r="A124" s="18"/>
      <c r="B124" s="6" t="s">
        <v>14</v>
      </c>
      <c r="C124" s="16">
        <v>0</v>
      </c>
      <c r="D124" s="7">
        <v>0</v>
      </c>
      <c r="E124" s="7">
        <v>0</v>
      </c>
      <c r="F124" s="7">
        <f t="shared" si="2"/>
        <v>0</v>
      </c>
    </row>
    <row r="125" spans="1:6" ht="27" customHeight="1">
      <c r="A125" s="18"/>
      <c r="B125" s="6" t="s">
        <v>15</v>
      </c>
      <c r="C125" s="7">
        <v>50984577.449309997</v>
      </c>
      <c r="D125" s="7">
        <v>10.674126257403955</v>
      </c>
      <c r="E125" s="7">
        <v>36267910.70632001</v>
      </c>
      <c r="F125" s="7">
        <f t="shared" si="2"/>
        <v>6.2908490299212465</v>
      </c>
    </row>
    <row r="126" spans="1:6" ht="18" customHeight="1">
      <c r="A126" s="18"/>
      <c r="B126" s="6" t="s">
        <v>14</v>
      </c>
      <c r="C126" s="7">
        <v>0</v>
      </c>
      <c r="D126" s="7">
        <v>0</v>
      </c>
      <c r="E126" s="7">
        <v>0</v>
      </c>
      <c r="F126" s="7">
        <f t="shared" si="2"/>
        <v>0</v>
      </c>
    </row>
    <row r="127" spans="1:6" ht="27" customHeight="1">
      <c r="A127" s="18"/>
      <c r="B127" s="6" t="s">
        <v>16</v>
      </c>
      <c r="C127" s="7">
        <v>0</v>
      </c>
      <c r="D127" s="7">
        <v>0</v>
      </c>
      <c r="E127" s="7">
        <v>0</v>
      </c>
      <c r="F127" s="7">
        <f t="shared" si="2"/>
        <v>0</v>
      </c>
    </row>
    <row r="128" spans="1:6" ht="27" customHeight="1">
      <c r="A128" s="18"/>
      <c r="B128" s="6" t="s">
        <v>17</v>
      </c>
      <c r="C128" s="7">
        <v>0</v>
      </c>
      <c r="D128" s="7">
        <v>0</v>
      </c>
      <c r="E128" s="7">
        <v>0</v>
      </c>
      <c r="F128" s="7">
        <f t="shared" si="2"/>
        <v>0</v>
      </c>
    </row>
    <row r="129" spans="1:6" ht="27" customHeight="1">
      <c r="A129" s="18"/>
      <c r="B129" s="6" t="s">
        <v>18</v>
      </c>
      <c r="C129" s="7">
        <v>477646377.97820008</v>
      </c>
      <c r="D129" s="7">
        <v>100</v>
      </c>
      <c r="E129" s="7">
        <f>SUM(E115:E128)-E116-E118-E124-E126</f>
        <v>576518535.63514996</v>
      </c>
      <c r="F129" s="7">
        <f>SUM(F115:F128)-F116-F118-F124-F126</f>
        <v>99.999999999999986</v>
      </c>
    </row>
    <row r="132" spans="1:6" ht="27" customHeight="1">
      <c r="A132" s="3" t="s">
        <v>30</v>
      </c>
      <c r="B132" s="20" t="s">
        <v>100</v>
      </c>
      <c r="C132" s="21"/>
      <c r="D132" s="21"/>
      <c r="E132" s="21"/>
      <c r="F132" s="22"/>
    </row>
    <row r="133" spans="1:6" ht="59.45" customHeight="1">
      <c r="A133" s="17"/>
      <c r="B133" s="10" t="s">
        <v>1</v>
      </c>
      <c r="C133" s="11" t="s">
        <v>2</v>
      </c>
      <c r="D133" s="11" t="s">
        <v>3</v>
      </c>
      <c r="E133" s="11" t="s">
        <v>4</v>
      </c>
      <c r="F133" s="11" t="s">
        <v>5</v>
      </c>
    </row>
    <row r="134" spans="1:6" ht="27" customHeight="1">
      <c r="A134" s="18"/>
      <c r="B134" s="8" t="s">
        <v>6</v>
      </c>
      <c r="C134" s="7">
        <v>0</v>
      </c>
      <c r="D134" s="7">
        <v>0</v>
      </c>
      <c r="E134" s="7">
        <v>0</v>
      </c>
      <c r="F134" s="7">
        <v>0</v>
      </c>
    </row>
    <row r="135" spans="1:6" ht="18.600000000000001" customHeight="1">
      <c r="A135" s="18"/>
      <c r="B135" s="8" t="s">
        <v>7</v>
      </c>
      <c r="C135" s="7">
        <v>0</v>
      </c>
      <c r="D135" s="7">
        <v>0</v>
      </c>
      <c r="E135" s="7">
        <v>0</v>
      </c>
      <c r="F135" s="7">
        <v>0</v>
      </c>
    </row>
    <row r="136" spans="1:6" ht="27" customHeight="1">
      <c r="A136" s="18"/>
      <c r="B136" s="8" t="s">
        <v>8</v>
      </c>
      <c r="C136" s="7">
        <v>0</v>
      </c>
      <c r="D136" s="7">
        <v>0</v>
      </c>
      <c r="E136" s="7">
        <v>0</v>
      </c>
      <c r="F136" s="7">
        <v>0</v>
      </c>
    </row>
    <row r="137" spans="1:6" ht="18.600000000000001" customHeight="1">
      <c r="A137" s="18"/>
      <c r="B137" s="8" t="s">
        <v>7</v>
      </c>
      <c r="C137" s="7">
        <v>0</v>
      </c>
      <c r="D137" s="7">
        <v>0</v>
      </c>
      <c r="E137" s="7">
        <v>0</v>
      </c>
      <c r="F137" s="7">
        <v>0</v>
      </c>
    </row>
    <row r="138" spans="1:6" ht="27" customHeight="1">
      <c r="A138" s="18"/>
      <c r="B138" s="8" t="s">
        <v>9</v>
      </c>
      <c r="C138" s="7">
        <v>0</v>
      </c>
      <c r="D138" s="7">
        <v>0</v>
      </c>
      <c r="E138" s="7">
        <v>0</v>
      </c>
      <c r="F138" s="7">
        <v>0</v>
      </c>
    </row>
    <row r="139" spans="1:6" ht="27" customHeight="1">
      <c r="A139" s="18"/>
      <c r="B139" s="8" t="s">
        <v>10</v>
      </c>
      <c r="C139" s="7">
        <v>0</v>
      </c>
      <c r="D139" s="7">
        <v>0</v>
      </c>
      <c r="E139" s="7">
        <v>0</v>
      </c>
      <c r="F139" s="7">
        <v>0</v>
      </c>
    </row>
    <row r="140" spans="1:6" ht="27" customHeight="1">
      <c r="A140" s="18"/>
      <c r="B140" s="8" t="s">
        <v>11</v>
      </c>
      <c r="C140" s="7">
        <v>0</v>
      </c>
      <c r="D140" s="7">
        <v>0</v>
      </c>
      <c r="E140" s="7">
        <v>0</v>
      </c>
      <c r="F140" s="7">
        <v>0</v>
      </c>
    </row>
    <row r="141" spans="1:6" ht="27" customHeight="1">
      <c r="A141" s="18"/>
      <c r="B141" s="8" t="s">
        <v>12</v>
      </c>
      <c r="C141" s="7">
        <v>0</v>
      </c>
      <c r="D141" s="7">
        <v>0</v>
      </c>
      <c r="E141" s="7">
        <v>0</v>
      </c>
      <c r="F141" s="7">
        <v>0</v>
      </c>
    </row>
    <row r="142" spans="1:6" ht="27" customHeight="1">
      <c r="A142" s="18"/>
      <c r="B142" s="8" t="s">
        <v>13</v>
      </c>
      <c r="C142" s="7">
        <v>0</v>
      </c>
      <c r="D142" s="7">
        <v>0</v>
      </c>
      <c r="E142" s="7">
        <v>0</v>
      </c>
      <c r="F142" s="7">
        <v>0</v>
      </c>
    </row>
    <row r="143" spans="1:6" ht="18" customHeight="1">
      <c r="A143" s="18"/>
      <c r="B143" s="8" t="s">
        <v>14</v>
      </c>
      <c r="C143" s="7">
        <v>0</v>
      </c>
      <c r="D143" s="7">
        <v>0</v>
      </c>
      <c r="E143" s="7">
        <v>0</v>
      </c>
      <c r="F143" s="7">
        <v>0</v>
      </c>
    </row>
    <row r="144" spans="1:6" ht="27" customHeight="1">
      <c r="A144" s="18"/>
      <c r="B144" s="8" t="s">
        <v>15</v>
      </c>
      <c r="C144" s="7">
        <v>0</v>
      </c>
      <c r="D144" s="7">
        <v>0</v>
      </c>
      <c r="E144" s="7">
        <v>0</v>
      </c>
      <c r="F144" s="7">
        <v>0</v>
      </c>
    </row>
    <row r="145" spans="1:6" ht="18" customHeight="1">
      <c r="A145" s="18"/>
      <c r="B145" s="8" t="s">
        <v>14</v>
      </c>
      <c r="C145" s="7">
        <v>0</v>
      </c>
      <c r="D145" s="7">
        <v>0</v>
      </c>
      <c r="E145" s="7">
        <v>0</v>
      </c>
      <c r="F145" s="7">
        <v>0</v>
      </c>
    </row>
    <row r="146" spans="1:6" ht="27" customHeight="1">
      <c r="A146" s="18"/>
      <c r="B146" s="8" t="s">
        <v>16</v>
      </c>
      <c r="C146" s="7">
        <v>0</v>
      </c>
      <c r="D146" s="7">
        <v>0</v>
      </c>
      <c r="E146" s="7">
        <v>0</v>
      </c>
      <c r="F146" s="7">
        <v>0</v>
      </c>
    </row>
    <row r="147" spans="1:6" ht="27" customHeight="1">
      <c r="A147" s="18"/>
      <c r="B147" s="8" t="s">
        <v>17</v>
      </c>
      <c r="C147" s="7">
        <v>0</v>
      </c>
      <c r="D147" s="7">
        <v>0</v>
      </c>
      <c r="E147" s="7">
        <v>0</v>
      </c>
      <c r="F147" s="7">
        <v>0</v>
      </c>
    </row>
    <row r="148" spans="1:6" ht="27" customHeight="1">
      <c r="A148" s="18"/>
      <c r="B148" s="8" t="s">
        <v>18</v>
      </c>
      <c r="C148" s="7">
        <v>0</v>
      </c>
      <c r="D148" s="7">
        <v>0</v>
      </c>
      <c r="E148" s="7">
        <v>0</v>
      </c>
      <c r="F148" s="7">
        <v>0</v>
      </c>
    </row>
    <row r="150" spans="1:6" ht="27" customHeight="1">
      <c r="A150" s="3" t="s">
        <v>31</v>
      </c>
      <c r="B150" s="20" t="s">
        <v>32</v>
      </c>
      <c r="C150" s="21"/>
      <c r="D150" s="21"/>
      <c r="E150" s="21"/>
      <c r="F150" s="22"/>
    </row>
    <row r="151" spans="1:6" ht="56.45" customHeight="1">
      <c r="A151" s="17"/>
      <c r="B151" s="10" t="s">
        <v>1</v>
      </c>
      <c r="C151" s="11" t="s">
        <v>2</v>
      </c>
      <c r="D151" s="11" t="s">
        <v>3</v>
      </c>
      <c r="E151" s="11" t="s">
        <v>4</v>
      </c>
      <c r="F151" s="11" t="s">
        <v>5</v>
      </c>
    </row>
    <row r="152" spans="1:6" ht="27" customHeight="1">
      <c r="A152" s="18"/>
      <c r="B152" s="8" t="s">
        <v>6</v>
      </c>
      <c r="C152" s="7">
        <v>6260204.1284300042</v>
      </c>
      <c r="D152" s="7">
        <v>45.190484507550522</v>
      </c>
      <c r="E152" s="7">
        <v>8328365.4413699992</v>
      </c>
      <c r="F152" s="7">
        <f>100*E152/$E$166</f>
        <v>56.352138054364907</v>
      </c>
    </row>
    <row r="153" spans="1:6" ht="18" customHeight="1">
      <c r="A153" s="18"/>
      <c r="B153" s="8" t="s">
        <v>7</v>
      </c>
      <c r="C153" s="7">
        <v>0</v>
      </c>
      <c r="D153" s="7">
        <v>0</v>
      </c>
      <c r="E153" s="7">
        <v>108520.79830000018</v>
      </c>
      <c r="F153" s="7">
        <f t="shared" ref="F153:F165" si="3">100*E153/$E$166</f>
        <v>0.73428322167447191</v>
      </c>
    </row>
    <row r="154" spans="1:6" ht="27" customHeight="1">
      <c r="A154" s="18"/>
      <c r="B154" s="8" t="s">
        <v>8</v>
      </c>
      <c r="C154" s="7">
        <v>114901.66800000001</v>
      </c>
      <c r="D154" s="7">
        <v>0.82943973409185467</v>
      </c>
      <c r="E154" s="7">
        <v>0</v>
      </c>
      <c r="F154" s="7">
        <f t="shared" si="3"/>
        <v>0</v>
      </c>
    </row>
    <row r="155" spans="1:6" ht="18.600000000000001" customHeight="1">
      <c r="A155" s="18"/>
      <c r="B155" s="8" t="s">
        <v>7</v>
      </c>
      <c r="C155" s="7">
        <v>0</v>
      </c>
      <c r="D155" s="7">
        <v>0</v>
      </c>
      <c r="E155" s="7">
        <v>0</v>
      </c>
      <c r="F155" s="7">
        <f t="shared" si="3"/>
        <v>0</v>
      </c>
    </row>
    <row r="156" spans="1:6" ht="27" customHeight="1">
      <c r="A156" s="18"/>
      <c r="B156" s="8" t="s">
        <v>9</v>
      </c>
      <c r="C156" s="7">
        <v>4863756.7923800023</v>
      </c>
      <c r="D156" s="7">
        <v>35.109961506904504</v>
      </c>
      <c r="E156" s="7">
        <v>5379591.9865700034</v>
      </c>
      <c r="F156" s="7">
        <f t="shared" si="3"/>
        <v>36.39988091750692</v>
      </c>
    </row>
    <row r="157" spans="1:6" ht="27" customHeight="1">
      <c r="A157" s="18"/>
      <c r="B157" s="8" t="s">
        <v>10</v>
      </c>
      <c r="C157" s="7">
        <v>266818.74330000003</v>
      </c>
      <c r="D157" s="7">
        <v>1.926082287103742</v>
      </c>
      <c r="E157" s="7">
        <v>410200.44179999997</v>
      </c>
      <c r="F157" s="7">
        <f t="shared" si="3"/>
        <v>2.7755352582694299</v>
      </c>
    </row>
    <row r="158" spans="1:6" ht="27" customHeight="1">
      <c r="A158" s="18"/>
      <c r="B158" s="8" t="s">
        <v>11</v>
      </c>
      <c r="C158" s="7">
        <v>0</v>
      </c>
      <c r="D158" s="7">
        <v>0</v>
      </c>
      <c r="E158" s="7">
        <v>0</v>
      </c>
      <c r="F158" s="7">
        <f t="shared" si="3"/>
        <v>0</v>
      </c>
    </row>
    <row r="159" spans="1:6" ht="27" customHeight="1">
      <c r="A159" s="18"/>
      <c r="B159" s="8" t="s">
        <v>12</v>
      </c>
      <c r="C159" s="7">
        <v>0</v>
      </c>
      <c r="D159" s="7">
        <v>0</v>
      </c>
      <c r="E159" s="7">
        <v>0</v>
      </c>
      <c r="F159" s="7">
        <f t="shared" si="3"/>
        <v>0</v>
      </c>
    </row>
    <row r="160" spans="1:6" ht="27" customHeight="1">
      <c r="A160" s="18"/>
      <c r="B160" s="8" t="s">
        <v>13</v>
      </c>
      <c r="C160" s="7">
        <v>1716356.8725799997</v>
      </c>
      <c r="D160" s="7">
        <v>12.389851364033134</v>
      </c>
      <c r="E160" s="7">
        <v>597504.46236000012</v>
      </c>
      <c r="F160" s="7">
        <f t="shared" si="3"/>
        <v>4.0428886301933273</v>
      </c>
    </row>
    <row r="161" spans="1:6" ht="18.600000000000001" customHeight="1">
      <c r="A161" s="18"/>
      <c r="B161" s="8" t="s">
        <v>14</v>
      </c>
      <c r="C161" s="7">
        <v>0</v>
      </c>
      <c r="D161" s="7">
        <v>0</v>
      </c>
      <c r="E161" s="7">
        <v>0</v>
      </c>
      <c r="F161" s="7">
        <f t="shared" si="3"/>
        <v>0</v>
      </c>
    </row>
    <row r="162" spans="1:6" ht="27" customHeight="1">
      <c r="A162" s="18"/>
      <c r="B162" s="8" t="s">
        <v>15</v>
      </c>
      <c r="C162" s="7">
        <v>630887.24333000008</v>
      </c>
      <c r="D162" s="7">
        <v>4.5541806003162506</v>
      </c>
      <c r="E162" s="7">
        <v>61760.252039999999</v>
      </c>
      <c r="F162" s="7">
        <f t="shared" si="3"/>
        <v>0.41788779247635244</v>
      </c>
    </row>
    <row r="163" spans="1:6" ht="17.45" customHeight="1">
      <c r="A163" s="18"/>
      <c r="B163" s="8" t="s">
        <v>14</v>
      </c>
      <c r="C163" s="7">
        <v>46105.094740000088</v>
      </c>
      <c r="D163" s="7">
        <v>0.33281847154234034</v>
      </c>
      <c r="E163" s="7">
        <v>3979.9492500000001</v>
      </c>
      <c r="F163" s="7">
        <f t="shared" si="3"/>
        <v>2.6929491887002579E-2</v>
      </c>
    </row>
    <row r="164" spans="1:6" ht="27" customHeight="1">
      <c r="A164" s="18"/>
      <c r="B164" s="8" t="s">
        <v>16</v>
      </c>
      <c r="C164" s="7">
        <v>0</v>
      </c>
      <c r="D164" s="7">
        <v>0</v>
      </c>
      <c r="E164" s="7">
        <v>0</v>
      </c>
      <c r="F164" s="7">
        <f t="shared" si="3"/>
        <v>0</v>
      </c>
    </row>
    <row r="165" spans="1:6" ht="27" customHeight="1">
      <c r="A165" s="18"/>
      <c r="B165" s="8" t="s">
        <v>17</v>
      </c>
      <c r="C165" s="7">
        <v>0</v>
      </c>
      <c r="D165" s="7">
        <v>0</v>
      </c>
      <c r="E165" s="7">
        <v>1724.63</v>
      </c>
      <c r="F165" s="7">
        <f t="shared" si="3"/>
        <v>1.1669347189058066E-2</v>
      </c>
    </row>
    <row r="166" spans="1:6" ht="27" customHeight="1">
      <c r="A166" s="18"/>
      <c r="B166" s="8" t="s">
        <v>18</v>
      </c>
      <c r="C166" s="7">
        <v>13852925.448020006</v>
      </c>
      <c r="D166" s="7">
        <v>100</v>
      </c>
      <c r="E166" s="7">
        <f>SUM(E152:E165)-E153-E155-E161-E163</f>
        <v>14779147.214140004</v>
      </c>
      <c r="F166" s="7">
        <f>SUM(F152:F165)-F153-F155-F161-F163</f>
        <v>99.999999999999986</v>
      </c>
    </row>
    <row r="168" spans="1:6" ht="27" customHeight="1">
      <c r="A168" s="3" t="s">
        <v>33</v>
      </c>
      <c r="B168" s="20" t="s">
        <v>34</v>
      </c>
      <c r="C168" s="21"/>
      <c r="D168" s="21"/>
      <c r="E168" s="21"/>
      <c r="F168" s="22"/>
    </row>
    <row r="169" spans="1:6" ht="53.45" customHeight="1">
      <c r="A169" s="17"/>
      <c r="B169" s="4" t="s">
        <v>1</v>
      </c>
      <c r="C169" s="5" t="s">
        <v>2</v>
      </c>
      <c r="D169" s="5" t="s">
        <v>3</v>
      </c>
      <c r="E169" s="5" t="s">
        <v>4</v>
      </c>
      <c r="F169" s="5" t="s">
        <v>5</v>
      </c>
    </row>
    <row r="170" spans="1:6" ht="27" customHeight="1">
      <c r="A170" s="18"/>
      <c r="B170" s="8" t="s">
        <v>6</v>
      </c>
      <c r="C170" s="7">
        <v>107844.99334</v>
      </c>
      <c r="D170" s="7">
        <v>5.1575229358056456</v>
      </c>
      <c r="E170" s="7">
        <v>340587.00171000004</v>
      </c>
      <c r="F170" s="7">
        <f>100*E170/$E$184</f>
        <v>16.900150615348103</v>
      </c>
    </row>
    <row r="171" spans="1:6" ht="18" customHeight="1">
      <c r="A171" s="18"/>
      <c r="B171" s="8" t="s">
        <v>7</v>
      </c>
      <c r="C171" s="7">
        <v>0</v>
      </c>
      <c r="D171" s="7">
        <v>0</v>
      </c>
      <c r="E171" s="7">
        <v>33307.442490000009</v>
      </c>
      <c r="F171" s="7">
        <f t="shared" ref="F171:F183" si="4">100*E171/$E$184</f>
        <v>1.6527371622136624</v>
      </c>
    </row>
    <row r="172" spans="1:6" ht="27" customHeight="1">
      <c r="A172" s="18"/>
      <c r="B172" s="8" t="s">
        <v>8</v>
      </c>
      <c r="C172" s="7">
        <v>215433.47613000002</v>
      </c>
      <c r="D172" s="7">
        <v>10.302778644325828</v>
      </c>
      <c r="E172" s="7">
        <v>137563.43249000001</v>
      </c>
      <c r="F172" s="7">
        <f t="shared" si="4"/>
        <v>6.8259878285807485</v>
      </c>
    </row>
    <row r="173" spans="1:6" ht="18" customHeight="1">
      <c r="A173" s="18"/>
      <c r="B173" s="8" t="s">
        <v>7</v>
      </c>
      <c r="C173" s="7">
        <v>0</v>
      </c>
      <c r="D173" s="7">
        <v>0</v>
      </c>
      <c r="E173" s="7">
        <v>0</v>
      </c>
      <c r="F173" s="7">
        <f t="shared" si="4"/>
        <v>0</v>
      </c>
    </row>
    <row r="174" spans="1:6" ht="27" customHeight="1">
      <c r="A174" s="18"/>
      <c r="B174" s="8" t="s">
        <v>9</v>
      </c>
      <c r="C174" s="7">
        <v>1545992.5681200002</v>
      </c>
      <c r="D174" s="7">
        <v>73.934745431585853</v>
      </c>
      <c r="E174" s="7">
        <v>1471638.7374700001</v>
      </c>
      <c r="F174" s="7">
        <f t="shared" si="4"/>
        <v>73.023680263055354</v>
      </c>
    </row>
    <row r="175" spans="1:6" ht="27" customHeight="1">
      <c r="A175" s="18"/>
      <c r="B175" s="8" t="s">
        <v>10</v>
      </c>
      <c r="C175" s="7">
        <v>66792.725000000006</v>
      </c>
      <c r="D175" s="7">
        <v>3.1942605814477689</v>
      </c>
      <c r="E175" s="7">
        <v>55190.59</v>
      </c>
      <c r="F175" s="7">
        <f t="shared" si="4"/>
        <v>2.7385933076333808</v>
      </c>
    </row>
    <row r="176" spans="1:6" ht="27" customHeight="1">
      <c r="A176" s="18"/>
      <c r="B176" s="8" t="s">
        <v>11</v>
      </c>
      <c r="C176" s="7">
        <v>0</v>
      </c>
      <c r="D176" s="7">
        <v>0</v>
      </c>
      <c r="E176" s="7">
        <v>0</v>
      </c>
      <c r="F176" s="7">
        <f t="shared" si="4"/>
        <v>0</v>
      </c>
    </row>
    <row r="177" spans="1:6" ht="27" customHeight="1">
      <c r="A177" s="18"/>
      <c r="B177" s="8" t="s">
        <v>12</v>
      </c>
      <c r="C177" s="7">
        <v>0</v>
      </c>
      <c r="D177" s="7">
        <v>0</v>
      </c>
      <c r="E177" s="7">
        <v>0</v>
      </c>
      <c r="F177" s="7">
        <f t="shared" si="4"/>
        <v>0</v>
      </c>
    </row>
    <row r="178" spans="1:6" ht="27" customHeight="1">
      <c r="A178" s="18"/>
      <c r="B178" s="8" t="s">
        <v>13</v>
      </c>
      <c r="C178" s="7">
        <v>119971.64520999999</v>
      </c>
      <c r="D178" s="7">
        <v>5.7374616350169862</v>
      </c>
      <c r="E178" s="7">
        <v>0</v>
      </c>
      <c r="F178" s="7">
        <f t="shared" si="4"/>
        <v>0</v>
      </c>
    </row>
    <row r="179" spans="1:6" ht="18.600000000000001" customHeight="1">
      <c r="A179" s="18"/>
      <c r="B179" s="8" t="s">
        <v>14</v>
      </c>
      <c r="C179" s="7">
        <v>0</v>
      </c>
      <c r="D179" s="7">
        <v>0</v>
      </c>
      <c r="E179" s="7">
        <v>0</v>
      </c>
      <c r="F179" s="7">
        <f t="shared" si="4"/>
        <v>0</v>
      </c>
    </row>
    <row r="180" spans="1:6" ht="27" customHeight="1">
      <c r="A180" s="18"/>
      <c r="B180" s="8" t="s">
        <v>15</v>
      </c>
      <c r="C180" s="7">
        <v>34987.641100000001</v>
      </c>
      <c r="D180" s="7">
        <v>1.6732307718179165</v>
      </c>
      <c r="E180" s="7">
        <v>10309.980190000002</v>
      </c>
      <c r="F180" s="7">
        <f t="shared" si="4"/>
        <v>0.51158798538241279</v>
      </c>
    </row>
    <row r="181" spans="1:6" ht="18" customHeight="1">
      <c r="A181" s="18"/>
      <c r="B181" s="8" t="s">
        <v>14</v>
      </c>
      <c r="C181" s="7">
        <v>28814.55</v>
      </c>
      <c r="D181" s="7">
        <v>1.3780120699845051</v>
      </c>
      <c r="E181" s="7">
        <v>729.97890000000132</v>
      </c>
      <c r="F181" s="7">
        <f t="shared" si="4"/>
        <v>3.6222032238712801E-2</v>
      </c>
    </row>
    <row r="182" spans="1:6" ht="27" customHeight="1">
      <c r="A182" s="18"/>
      <c r="B182" s="8" t="s">
        <v>16</v>
      </c>
      <c r="C182" s="7">
        <v>0</v>
      </c>
      <c r="D182" s="7">
        <v>0</v>
      </c>
      <c r="E182" s="7">
        <v>0</v>
      </c>
      <c r="F182" s="7">
        <f t="shared" si="4"/>
        <v>0</v>
      </c>
    </row>
    <row r="183" spans="1:6" ht="27" customHeight="1">
      <c r="A183" s="18"/>
      <c r="B183" s="8" t="s">
        <v>17</v>
      </c>
      <c r="C183" s="7">
        <v>0</v>
      </c>
      <c r="D183" s="7">
        <v>0</v>
      </c>
      <c r="E183" s="7">
        <v>0</v>
      </c>
      <c r="F183" s="7">
        <f t="shared" si="4"/>
        <v>0</v>
      </c>
    </row>
    <row r="184" spans="1:6" ht="27" customHeight="1">
      <c r="A184" s="18"/>
      <c r="B184" s="8" t="s">
        <v>18</v>
      </c>
      <c r="C184" s="7">
        <v>2091023.0489000001</v>
      </c>
      <c r="D184" s="7">
        <v>100</v>
      </c>
      <c r="E184" s="7">
        <f>SUM(E170:E183)-E171-E173-E179-E181</f>
        <v>2015289.7418600002</v>
      </c>
      <c r="F184" s="7">
        <f>SUM(F170:F183)-F171-F173-F179-F181</f>
        <v>100</v>
      </c>
    </row>
    <row r="186" spans="1:6" ht="27" customHeight="1">
      <c r="A186" s="3" t="s">
        <v>35</v>
      </c>
      <c r="B186" s="20" t="s">
        <v>36</v>
      </c>
      <c r="C186" s="21"/>
      <c r="D186" s="21"/>
      <c r="E186" s="21"/>
      <c r="F186" s="22"/>
    </row>
    <row r="187" spans="1:6" ht="52.15" customHeight="1">
      <c r="A187" s="17"/>
      <c r="B187" s="10" t="s">
        <v>1</v>
      </c>
      <c r="C187" s="11" t="s">
        <v>2</v>
      </c>
      <c r="D187" s="11" t="s">
        <v>3</v>
      </c>
      <c r="E187" s="11" t="s">
        <v>4</v>
      </c>
      <c r="F187" s="11" t="s">
        <v>5</v>
      </c>
    </row>
    <row r="188" spans="1:6" ht="27" customHeight="1">
      <c r="A188" s="18"/>
      <c r="B188" s="8" t="s">
        <v>6</v>
      </c>
      <c r="C188" s="7">
        <v>41508991.346719988</v>
      </c>
      <c r="D188" s="7">
        <v>18.371879497648678</v>
      </c>
      <c r="E188" s="7">
        <v>31233444.512300007</v>
      </c>
      <c r="F188" s="7">
        <f>100*E188/$E$202</f>
        <v>18.675310597045009</v>
      </c>
    </row>
    <row r="189" spans="1:6" ht="18" customHeight="1">
      <c r="A189" s="18"/>
      <c r="B189" s="8" t="s">
        <v>7</v>
      </c>
      <c r="C189" s="7">
        <v>55260.92988999933</v>
      </c>
      <c r="D189" s="7">
        <v>2.4458487472914799E-2</v>
      </c>
      <c r="E189" s="7">
        <v>0</v>
      </c>
      <c r="F189" s="7">
        <f t="shared" ref="F189:F201" si="5">100*E189/$E$202</f>
        <v>0</v>
      </c>
    </row>
    <row r="190" spans="1:6" ht="27" customHeight="1">
      <c r="A190" s="18"/>
      <c r="B190" s="8" t="s">
        <v>8</v>
      </c>
      <c r="C190" s="7">
        <v>7543662.82333</v>
      </c>
      <c r="D190" s="7">
        <v>3.3388251524464549</v>
      </c>
      <c r="E190" s="7">
        <v>5967973.0153300017</v>
      </c>
      <c r="F190" s="7">
        <f t="shared" si="5"/>
        <v>3.5684104470827602</v>
      </c>
    </row>
    <row r="191" spans="1:6" ht="18" customHeight="1">
      <c r="A191" s="18"/>
      <c r="B191" s="8" t="s">
        <v>7</v>
      </c>
      <c r="C191" s="7">
        <v>0</v>
      </c>
      <c r="D191" s="7">
        <v>0</v>
      </c>
      <c r="E191" s="7">
        <v>0</v>
      </c>
      <c r="F191" s="7">
        <f t="shared" si="5"/>
        <v>0</v>
      </c>
    </row>
    <row r="192" spans="1:6" ht="27" customHeight="1">
      <c r="A192" s="18"/>
      <c r="B192" s="8" t="s">
        <v>9</v>
      </c>
      <c r="C192" s="7">
        <v>98155129.874439985</v>
      </c>
      <c r="D192" s="7">
        <v>43.443460311202244</v>
      </c>
      <c r="E192" s="7">
        <v>97670407.132634997</v>
      </c>
      <c r="F192" s="7">
        <f t="shared" si="5"/>
        <v>58.399744819162734</v>
      </c>
    </row>
    <row r="193" spans="1:6" ht="27" customHeight="1">
      <c r="A193" s="18"/>
      <c r="B193" s="8" t="s">
        <v>10</v>
      </c>
      <c r="C193" s="7">
        <v>24186652.124300003</v>
      </c>
      <c r="D193" s="7">
        <v>10.705012188023225</v>
      </c>
      <c r="E193" s="7">
        <v>24213542.996150002</v>
      </c>
      <c r="F193" s="7">
        <f t="shared" si="5"/>
        <v>14.477924006426077</v>
      </c>
    </row>
    <row r="194" spans="1:6" ht="27" customHeight="1">
      <c r="A194" s="18"/>
      <c r="B194" s="8" t="s">
        <v>11</v>
      </c>
      <c r="C194" s="7">
        <v>0</v>
      </c>
      <c r="D194" s="7">
        <v>0</v>
      </c>
      <c r="E194" s="7">
        <v>0</v>
      </c>
      <c r="F194" s="7">
        <f t="shared" si="5"/>
        <v>0</v>
      </c>
    </row>
    <row r="195" spans="1:6" ht="27" customHeight="1">
      <c r="A195" s="18"/>
      <c r="B195" s="8" t="s">
        <v>12</v>
      </c>
      <c r="C195" s="7">
        <v>10005241.779999999</v>
      </c>
      <c r="D195" s="7">
        <v>4.428319994374541</v>
      </c>
      <c r="E195" s="7">
        <v>3753724.2556600003</v>
      </c>
      <c r="F195" s="7">
        <f t="shared" si="5"/>
        <v>2.2444519797521956</v>
      </c>
    </row>
    <row r="196" spans="1:6" ht="27" customHeight="1">
      <c r="A196" s="18"/>
      <c r="B196" s="8" t="s">
        <v>13</v>
      </c>
      <c r="C196" s="7">
        <v>110150.83562</v>
      </c>
      <c r="D196" s="7">
        <v>4.8752759653261417E-2</v>
      </c>
      <c r="E196" s="7">
        <v>0</v>
      </c>
      <c r="F196" s="7">
        <f t="shared" si="5"/>
        <v>0</v>
      </c>
    </row>
    <row r="197" spans="1:6" ht="18" customHeight="1">
      <c r="A197" s="18"/>
      <c r="B197" s="8" t="s">
        <v>14</v>
      </c>
      <c r="C197" s="7">
        <v>0</v>
      </c>
      <c r="D197" s="7">
        <v>0</v>
      </c>
      <c r="E197" s="7">
        <v>0</v>
      </c>
      <c r="F197" s="7">
        <f t="shared" si="5"/>
        <v>0</v>
      </c>
    </row>
    <row r="198" spans="1:6" ht="27" customHeight="1">
      <c r="A198" s="18"/>
      <c r="B198" s="8" t="s">
        <v>15</v>
      </c>
      <c r="C198" s="7">
        <v>2087655.6098000002</v>
      </c>
      <c r="D198" s="7">
        <v>0.92399636925570805</v>
      </c>
      <c r="E198" s="7">
        <v>402481.82302000013</v>
      </c>
      <c r="F198" s="7">
        <f t="shared" si="5"/>
        <v>0.24065463069894036</v>
      </c>
    </row>
    <row r="199" spans="1:6" ht="18" customHeight="1">
      <c r="A199" s="18"/>
      <c r="B199" s="8" t="s">
        <v>14</v>
      </c>
      <c r="C199" s="7">
        <v>696.53239000006579</v>
      </c>
      <c r="D199" s="7">
        <v>3.0828523459897614E-4</v>
      </c>
      <c r="E199" s="7">
        <v>52.826140000000599</v>
      </c>
      <c r="F199" s="7">
        <f t="shared" si="5"/>
        <v>3.1586159885583043E-5</v>
      </c>
    </row>
    <row r="200" spans="1:6" ht="27" customHeight="1">
      <c r="A200" s="18"/>
      <c r="B200" s="8" t="s">
        <v>16</v>
      </c>
      <c r="C200" s="7">
        <v>14155650.304800002</v>
      </c>
      <c r="D200" s="7">
        <v>6.26529080021092</v>
      </c>
      <c r="E200" s="7">
        <v>0</v>
      </c>
      <c r="F200" s="7">
        <f t="shared" si="5"/>
        <v>0</v>
      </c>
    </row>
    <row r="201" spans="1:6" ht="27" customHeight="1">
      <c r="A201" s="18"/>
      <c r="B201" s="8" t="s">
        <v>17</v>
      </c>
      <c r="C201" s="7">
        <v>28184507.402509995</v>
      </c>
      <c r="D201" s="7">
        <v>12.474462927184982</v>
      </c>
      <c r="E201" s="7">
        <v>4003004.8757799999</v>
      </c>
      <c r="F201" s="7">
        <f t="shared" si="5"/>
        <v>2.3935035198323056</v>
      </c>
    </row>
    <row r="202" spans="1:6" ht="27" customHeight="1">
      <c r="A202" s="18"/>
      <c r="B202" s="8" t="s">
        <v>18</v>
      </c>
      <c r="C202" s="7">
        <v>225937642.10151994</v>
      </c>
      <c r="D202" s="7">
        <v>100</v>
      </c>
      <c r="E202" s="7">
        <f>SUM(E188:E201)-E189-E191-E197-E199</f>
        <v>167244578.61087498</v>
      </c>
      <c r="F202" s="7">
        <f>SUM(F188:F201)-F189-F191-F197-F199</f>
        <v>100.00000000000003</v>
      </c>
    </row>
    <row r="204" spans="1:6" ht="27" customHeight="1">
      <c r="A204" s="3" t="s">
        <v>37</v>
      </c>
      <c r="B204" s="20" t="s">
        <v>38</v>
      </c>
      <c r="C204" s="21"/>
      <c r="D204" s="21"/>
      <c r="E204" s="21"/>
      <c r="F204" s="22"/>
    </row>
    <row r="205" spans="1:6" ht="52.9" customHeight="1">
      <c r="A205" s="17"/>
      <c r="B205" s="4" t="s">
        <v>1</v>
      </c>
      <c r="C205" s="5" t="s">
        <v>2</v>
      </c>
      <c r="D205" s="5" t="s">
        <v>3</v>
      </c>
      <c r="E205" s="5" t="s">
        <v>4</v>
      </c>
      <c r="F205" s="5" t="s">
        <v>5</v>
      </c>
    </row>
    <row r="206" spans="1:6" ht="27" customHeight="1">
      <c r="A206" s="18"/>
      <c r="B206" s="8" t="s">
        <v>6</v>
      </c>
      <c r="C206" s="7">
        <v>4275950.7301099999</v>
      </c>
      <c r="D206" s="7">
        <v>10.666669195053949</v>
      </c>
      <c r="E206" s="7">
        <v>3217502.9681300004</v>
      </c>
      <c r="F206" s="7">
        <f>100*E206/$E$220</f>
        <v>8.4899267760999599</v>
      </c>
    </row>
    <row r="207" spans="1:6" ht="18.600000000000001" customHeight="1">
      <c r="A207" s="18"/>
      <c r="B207" s="8" t="s">
        <v>7</v>
      </c>
      <c r="C207" s="7">
        <v>117617.92133999942</v>
      </c>
      <c r="D207" s="7">
        <v>0.29340643462264021</v>
      </c>
      <c r="E207" s="7">
        <v>321401.77192000009</v>
      </c>
      <c r="F207" s="7">
        <f t="shared" ref="F207:F219" si="6">100*E207/$E$220</f>
        <v>0.84807303562348457</v>
      </c>
    </row>
    <row r="208" spans="1:6" ht="27" customHeight="1">
      <c r="A208" s="18"/>
      <c r="B208" s="8" t="s">
        <v>8</v>
      </c>
      <c r="C208" s="7">
        <v>3064715.67135</v>
      </c>
      <c r="D208" s="7">
        <v>7.6451555002709677</v>
      </c>
      <c r="E208" s="7">
        <v>1652668.45096</v>
      </c>
      <c r="F208" s="7">
        <f t="shared" si="6"/>
        <v>4.3608457467797548</v>
      </c>
    </row>
    <row r="209" spans="1:6" ht="18.600000000000001" customHeight="1">
      <c r="A209" s="18"/>
      <c r="B209" s="8" t="s">
        <v>7</v>
      </c>
      <c r="C209" s="7">
        <v>0</v>
      </c>
      <c r="D209" s="7">
        <v>0</v>
      </c>
      <c r="E209" s="7">
        <v>0</v>
      </c>
      <c r="F209" s="7">
        <f t="shared" si="6"/>
        <v>0</v>
      </c>
    </row>
    <row r="210" spans="1:6" ht="27" customHeight="1">
      <c r="A210" s="18"/>
      <c r="B210" s="8" t="s">
        <v>9</v>
      </c>
      <c r="C210" s="7">
        <v>22876338.20995</v>
      </c>
      <c r="D210" s="7">
        <v>57.066684693401953</v>
      </c>
      <c r="E210" s="7">
        <v>26041232.564149983</v>
      </c>
      <c r="F210" s="7">
        <f t="shared" si="6"/>
        <v>68.714204716808311</v>
      </c>
    </row>
    <row r="211" spans="1:6" ht="27" customHeight="1">
      <c r="A211" s="18"/>
      <c r="B211" s="8" t="s">
        <v>10</v>
      </c>
      <c r="C211" s="7">
        <v>3991573.8321999996</v>
      </c>
      <c r="D211" s="7">
        <v>9.9572703997494099</v>
      </c>
      <c r="E211" s="7">
        <v>3290121.61</v>
      </c>
      <c r="F211" s="7">
        <f t="shared" si="6"/>
        <v>8.6815433676502849</v>
      </c>
    </row>
    <row r="212" spans="1:6" ht="27" customHeight="1">
      <c r="A212" s="18"/>
      <c r="B212" s="8" t="s">
        <v>11</v>
      </c>
      <c r="C212" s="7">
        <v>0</v>
      </c>
      <c r="D212" s="7">
        <v>0</v>
      </c>
      <c r="E212" s="7">
        <v>0</v>
      </c>
      <c r="F212" s="7">
        <f t="shared" si="6"/>
        <v>0</v>
      </c>
    </row>
    <row r="213" spans="1:6" ht="27" customHeight="1">
      <c r="A213" s="18"/>
      <c r="B213" s="8" t="s">
        <v>12</v>
      </c>
      <c r="C213" s="7">
        <v>0</v>
      </c>
      <c r="D213" s="7">
        <v>0</v>
      </c>
      <c r="E213" s="7">
        <v>0</v>
      </c>
      <c r="F213" s="7">
        <f t="shared" si="6"/>
        <v>0</v>
      </c>
    </row>
    <row r="214" spans="1:6" ht="27" customHeight="1">
      <c r="A214" s="18"/>
      <c r="B214" s="8" t="s">
        <v>13</v>
      </c>
      <c r="C214" s="7">
        <v>2067267.5891899997</v>
      </c>
      <c r="D214" s="7">
        <v>5.1569489227905922</v>
      </c>
      <c r="E214" s="7">
        <v>3556599.6127900002</v>
      </c>
      <c r="F214" s="7">
        <f t="shared" si="6"/>
        <v>9.3846907317825856</v>
      </c>
    </row>
    <row r="215" spans="1:6" ht="18.600000000000001" customHeight="1">
      <c r="A215" s="18"/>
      <c r="B215" s="8" t="s">
        <v>14</v>
      </c>
      <c r="C215" s="7">
        <v>0</v>
      </c>
      <c r="D215" s="7">
        <v>0</v>
      </c>
      <c r="E215" s="7">
        <v>0</v>
      </c>
      <c r="F215" s="7">
        <f t="shared" si="6"/>
        <v>0</v>
      </c>
    </row>
    <row r="216" spans="1:6" ht="27" customHeight="1">
      <c r="A216" s="18"/>
      <c r="B216" s="8" t="s">
        <v>15</v>
      </c>
      <c r="C216" s="7">
        <v>694051.36261000019</v>
      </c>
      <c r="D216" s="7">
        <v>1.7313614577469321</v>
      </c>
      <c r="E216" s="7">
        <v>139763.11483999999</v>
      </c>
      <c r="F216" s="7">
        <f t="shared" si="6"/>
        <v>0.36878866087911782</v>
      </c>
    </row>
    <row r="217" spans="1:6" ht="18" customHeight="1">
      <c r="A217" s="18"/>
      <c r="B217" s="8" t="s">
        <v>14</v>
      </c>
      <c r="C217" s="7">
        <v>182042.8027400003</v>
      </c>
      <c r="D217" s="7">
        <v>0.454118973470513</v>
      </c>
      <c r="E217" s="7">
        <v>9180.4148700000042</v>
      </c>
      <c r="F217" s="7">
        <f t="shared" si="6"/>
        <v>2.4224080223869474E-2</v>
      </c>
    </row>
    <row r="218" spans="1:6" ht="27" customHeight="1">
      <c r="A218" s="18"/>
      <c r="B218" s="8" t="s">
        <v>16</v>
      </c>
      <c r="C218" s="7">
        <v>0</v>
      </c>
      <c r="D218" s="7">
        <v>0</v>
      </c>
      <c r="E218" s="7">
        <v>0</v>
      </c>
      <c r="F218" s="7">
        <f t="shared" si="6"/>
        <v>0</v>
      </c>
    </row>
    <row r="219" spans="1:6" ht="27" customHeight="1">
      <c r="A219" s="18"/>
      <c r="B219" s="8" t="s">
        <v>17</v>
      </c>
      <c r="C219" s="7">
        <v>3117131.197290001</v>
      </c>
      <c r="D219" s="7">
        <v>7.7759098309861807</v>
      </c>
      <c r="E219" s="7">
        <v>0</v>
      </c>
      <c r="F219" s="7">
        <f t="shared" si="6"/>
        <v>0</v>
      </c>
    </row>
    <row r="220" spans="1:6" ht="27" customHeight="1">
      <c r="A220" s="18"/>
      <c r="B220" s="8" t="s">
        <v>18</v>
      </c>
      <c r="C220" s="7">
        <v>40087028.592700005</v>
      </c>
      <c r="D220" s="7">
        <v>100</v>
      </c>
      <c r="E220" s="7">
        <f>SUM(E206:E219)-E207-E209-E215-E217</f>
        <v>37897888.320869982</v>
      </c>
      <c r="F220" s="7">
        <f>SUM(F206:F219)-F207-F209-F215-F217</f>
        <v>100.00000000000001</v>
      </c>
    </row>
    <row r="222" spans="1:6" ht="27" customHeight="1">
      <c r="A222" s="3" t="s">
        <v>39</v>
      </c>
      <c r="B222" s="20" t="s">
        <v>40</v>
      </c>
      <c r="C222" s="21"/>
      <c r="D222" s="21"/>
      <c r="E222" s="21"/>
      <c r="F222" s="22"/>
    </row>
    <row r="223" spans="1:6" ht="58.15" customHeight="1">
      <c r="A223" s="17"/>
      <c r="B223" s="4" t="s">
        <v>1</v>
      </c>
      <c r="C223" s="5" t="s">
        <v>2</v>
      </c>
      <c r="D223" s="5" t="s">
        <v>3</v>
      </c>
      <c r="E223" s="5" t="s">
        <v>4</v>
      </c>
      <c r="F223" s="5" t="s">
        <v>5</v>
      </c>
    </row>
    <row r="224" spans="1:6" ht="27" customHeight="1">
      <c r="A224" s="18"/>
      <c r="B224" s="8" t="s">
        <v>6</v>
      </c>
      <c r="C224" s="7">
        <v>178804.01090000002</v>
      </c>
      <c r="D224" s="7">
        <v>9.0940840592918004</v>
      </c>
      <c r="E224" s="7">
        <v>355947.24150999996</v>
      </c>
      <c r="F224" s="7">
        <f>100*E224/$E$238</f>
        <v>25.157406776970046</v>
      </c>
    </row>
    <row r="225" spans="1:6" ht="18.600000000000001" customHeight="1">
      <c r="A225" s="18"/>
      <c r="B225" s="8" t="s">
        <v>7</v>
      </c>
      <c r="C225" s="7">
        <v>0</v>
      </c>
      <c r="D225" s="7">
        <v>0</v>
      </c>
      <c r="E225" s="7">
        <v>0</v>
      </c>
      <c r="F225" s="7">
        <f t="shared" ref="F225:F237" si="7">100*E225/$E$238</f>
        <v>0</v>
      </c>
    </row>
    <row r="226" spans="1:6" ht="27" customHeight="1">
      <c r="A226" s="18"/>
      <c r="B226" s="8" t="s">
        <v>8</v>
      </c>
      <c r="C226" s="7">
        <v>0</v>
      </c>
      <c r="D226" s="7">
        <v>0</v>
      </c>
      <c r="E226" s="7">
        <v>0</v>
      </c>
      <c r="F226" s="7">
        <f t="shared" si="7"/>
        <v>0</v>
      </c>
    </row>
    <row r="227" spans="1:6" ht="18" customHeight="1">
      <c r="A227" s="18"/>
      <c r="B227" s="8" t="s">
        <v>7</v>
      </c>
      <c r="C227" s="7">
        <v>0</v>
      </c>
      <c r="D227" s="7">
        <v>0</v>
      </c>
      <c r="E227" s="7">
        <v>0</v>
      </c>
      <c r="F227" s="7">
        <f t="shared" si="7"/>
        <v>0</v>
      </c>
    </row>
    <row r="228" spans="1:6" ht="27" customHeight="1">
      <c r="A228" s="18"/>
      <c r="B228" s="8" t="s">
        <v>9</v>
      </c>
      <c r="C228" s="7">
        <v>1048533.9884500001</v>
      </c>
      <c r="D228" s="7">
        <v>53.329095818335453</v>
      </c>
      <c r="E228" s="7">
        <v>876032.75630000001</v>
      </c>
      <c r="F228" s="7">
        <f t="shared" si="7"/>
        <v>61.915671285150879</v>
      </c>
    </row>
    <row r="229" spans="1:6" ht="27" customHeight="1">
      <c r="A229" s="18"/>
      <c r="B229" s="8" t="s">
        <v>10</v>
      </c>
      <c r="C229" s="7">
        <v>221266.152</v>
      </c>
      <c r="D229" s="7">
        <v>11.253735168666935</v>
      </c>
      <c r="E229" s="7">
        <v>131710.64620000002</v>
      </c>
      <c r="F229" s="7">
        <f t="shared" si="7"/>
        <v>9.3089590728515184</v>
      </c>
    </row>
    <row r="230" spans="1:6" ht="27" customHeight="1">
      <c r="A230" s="18"/>
      <c r="B230" s="8" t="s">
        <v>11</v>
      </c>
      <c r="C230" s="7">
        <v>0</v>
      </c>
      <c r="D230" s="7">
        <v>0</v>
      </c>
      <c r="E230" s="7">
        <v>0</v>
      </c>
      <c r="F230" s="7">
        <f t="shared" si="7"/>
        <v>0</v>
      </c>
    </row>
    <row r="231" spans="1:6" ht="27" customHeight="1">
      <c r="A231" s="18"/>
      <c r="B231" s="8" t="s">
        <v>12</v>
      </c>
      <c r="C231" s="7">
        <v>0</v>
      </c>
      <c r="D231" s="7">
        <v>0</v>
      </c>
      <c r="E231" s="7">
        <v>0</v>
      </c>
      <c r="F231" s="7">
        <f t="shared" si="7"/>
        <v>0</v>
      </c>
    </row>
    <row r="232" spans="1:6" ht="27" customHeight="1">
      <c r="A232" s="18"/>
      <c r="B232" s="8" t="s">
        <v>13</v>
      </c>
      <c r="C232" s="7">
        <v>155228.08219999998</v>
      </c>
      <c r="D232" s="7">
        <v>7.8949975494618885</v>
      </c>
      <c r="E232" s="7">
        <v>8.2363</v>
      </c>
      <c r="F232" s="7">
        <f t="shared" si="7"/>
        <v>5.8211983483326759E-4</v>
      </c>
    </row>
    <row r="233" spans="1:6" ht="18" customHeight="1">
      <c r="A233" s="18"/>
      <c r="B233" s="8" t="s">
        <v>14</v>
      </c>
      <c r="C233" s="7">
        <v>0</v>
      </c>
      <c r="D233" s="7">
        <v>0</v>
      </c>
      <c r="E233" s="7">
        <v>0</v>
      </c>
      <c r="F233" s="7">
        <f t="shared" si="7"/>
        <v>0</v>
      </c>
    </row>
    <row r="234" spans="1:6" ht="27" customHeight="1">
      <c r="A234" s="18"/>
      <c r="B234" s="8" t="s">
        <v>15</v>
      </c>
      <c r="C234" s="7">
        <v>3422.7240999999995</v>
      </c>
      <c r="D234" s="7">
        <v>0.17408189290883441</v>
      </c>
      <c r="E234" s="7">
        <v>51181.614590000005</v>
      </c>
      <c r="F234" s="7">
        <f t="shared" si="7"/>
        <v>3.6173807451927158</v>
      </c>
    </row>
    <row r="235" spans="1:6" ht="18" customHeight="1">
      <c r="A235" s="18"/>
      <c r="B235" s="8" t="s">
        <v>14</v>
      </c>
      <c r="C235" s="7">
        <v>0</v>
      </c>
      <c r="D235" s="7">
        <v>0</v>
      </c>
      <c r="E235" s="7">
        <v>0</v>
      </c>
      <c r="F235" s="7">
        <f t="shared" si="7"/>
        <v>0</v>
      </c>
    </row>
    <row r="236" spans="1:6" ht="27" customHeight="1">
      <c r="A236" s="18"/>
      <c r="B236" s="8" t="s">
        <v>16</v>
      </c>
      <c r="C236" s="7">
        <v>0</v>
      </c>
      <c r="D236" s="7">
        <v>0</v>
      </c>
      <c r="E236" s="7">
        <v>0</v>
      </c>
      <c r="F236" s="7">
        <f t="shared" si="7"/>
        <v>0</v>
      </c>
    </row>
    <row r="237" spans="1:6" ht="27" customHeight="1">
      <c r="A237" s="18"/>
      <c r="B237" s="8" t="s">
        <v>17</v>
      </c>
      <c r="C237" s="7">
        <v>358902.48859999998</v>
      </c>
      <c r="D237" s="7">
        <v>18.254005511335073</v>
      </c>
      <c r="E237" s="7">
        <v>0</v>
      </c>
      <c r="F237" s="7">
        <f t="shared" si="7"/>
        <v>0</v>
      </c>
    </row>
    <row r="238" spans="1:6" ht="27" customHeight="1">
      <c r="A238" s="18"/>
      <c r="B238" s="8" t="s">
        <v>18</v>
      </c>
      <c r="C238" s="7">
        <v>1966157.4462500003</v>
      </c>
      <c r="D238" s="7">
        <v>100</v>
      </c>
      <c r="E238" s="7">
        <f>SUM(E224:E237)-E225-E227-E233-E235</f>
        <v>1414880.4949</v>
      </c>
      <c r="F238" s="7">
        <f>SUM(F224:F237)-F225-F227-F233-F235</f>
        <v>100</v>
      </c>
    </row>
    <row r="240" spans="1:6" ht="27" customHeight="1">
      <c r="A240" s="3" t="s">
        <v>41</v>
      </c>
      <c r="B240" s="24" t="s">
        <v>42</v>
      </c>
      <c r="C240" s="25"/>
      <c r="D240" s="25"/>
      <c r="E240" s="25"/>
      <c r="F240" s="26"/>
    </row>
    <row r="241" spans="1:6" ht="53.45" customHeight="1">
      <c r="A241" s="17"/>
      <c r="B241" s="10" t="s">
        <v>1</v>
      </c>
      <c r="C241" s="11" t="s">
        <v>2</v>
      </c>
      <c r="D241" s="11" t="s">
        <v>3</v>
      </c>
      <c r="E241" s="11" t="s">
        <v>4</v>
      </c>
      <c r="F241" s="11" t="s">
        <v>5</v>
      </c>
    </row>
    <row r="242" spans="1:6" ht="27" customHeight="1">
      <c r="A242" s="18"/>
      <c r="B242" s="8" t="s">
        <v>6</v>
      </c>
      <c r="C242" s="7">
        <v>114873.65416999998</v>
      </c>
      <c r="D242" s="7">
        <v>10.477469774925735</v>
      </c>
      <c r="E242" s="7">
        <v>285027.58097000001</v>
      </c>
      <c r="F242" s="7">
        <f>100*E242/$E$256</f>
        <v>25.847716256562368</v>
      </c>
    </row>
    <row r="243" spans="1:6" ht="18.600000000000001" customHeight="1">
      <c r="A243" s="18"/>
      <c r="B243" s="8" t="s">
        <v>7</v>
      </c>
      <c r="C243" s="7">
        <v>0</v>
      </c>
      <c r="D243" s="7">
        <v>0</v>
      </c>
      <c r="E243" s="7">
        <v>0</v>
      </c>
      <c r="F243" s="7">
        <f t="shared" ref="F243:F255" si="8">100*E243/$E$256</f>
        <v>0</v>
      </c>
    </row>
    <row r="244" spans="1:6" ht="27" customHeight="1">
      <c r="A244" s="18"/>
      <c r="B244" s="8" t="s">
        <v>8</v>
      </c>
      <c r="C244" s="7">
        <v>47325.882449999997</v>
      </c>
      <c r="D244" s="7">
        <v>4.316529377639136</v>
      </c>
      <c r="E244" s="7">
        <v>37189.443589999995</v>
      </c>
      <c r="F244" s="7">
        <f t="shared" si="8"/>
        <v>3.3725233971477575</v>
      </c>
    </row>
    <row r="245" spans="1:6" ht="19.149999999999999" customHeight="1">
      <c r="A245" s="18"/>
      <c r="B245" s="8" t="s">
        <v>7</v>
      </c>
      <c r="C245" s="7">
        <v>0</v>
      </c>
      <c r="D245" s="7">
        <v>0</v>
      </c>
      <c r="E245" s="7">
        <v>0</v>
      </c>
      <c r="F245" s="7">
        <f t="shared" si="8"/>
        <v>0</v>
      </c>
    </row>
    <row r="246" spans="1:6" ht="27" customHeight="1">
      <c r="A246" s="18"/>
      <c r="B246" s="8" t="s">
        <v>9</v>
      </c>
      <c r="C246" s="7">
        <v>790378.78358000016</v>
      </c>
      <c r="D246" s="7">
        <v>72.089373978186742</v>
      </c>
      <c r="E246" s="7">
        <v>758009.20305000024</v>
      </c>
      <c r="F246" s="7">
        <f t="shared" si="8"/>
        <v>68.740038187257298</v>
      </c>
    </row>
    <row r="247" spans="1:6" ht="27" customHeight="1">
      <c r="A247" s="18"/>
      <c r="B247" s="8" t="s">
        <v>10</v>
      </c>
      <c r="C247" s="7">
        <v>3247.8510000000001</v>
      </c>
      <c r="D247" s="7">
        <v>0.29623207280933955</v>
      </c>
      <c r="E247" s="7">
        <v>14800.617</v>
      </c>
      <c r="F247" s="7">
        <f t="shared" si="8"/>
        <v>1.3421934373372768</v>
      </c>
    </row>
    <row r="248" spans="1:6" ht="27" customHeight="1">
      <c r="A248" s="18"/>
      <c r="B248" s="8" t="s">
        <v>11</v>
      </c>
      <c r="C248" s="7">
        <v>0</v>
      </c>
      <c r="D248" s="7">
        <v>0</v>
      </c>
      <c r="E248" s="7">
        <v>0</v>
      </c>
      <c r="F248" s="7">
        <f t="shared" si="8"/>
        <v>0</v>
      </c>
    </row>
    <row r="249" spans="1:6" ht="27" customHeight="1">
      <c r="A249" s="18"/>
      <c r="B249" s="8" t="s">
        <v>12</v>
      </c>
      <c r="C249" s="7">
        <v>639.50400000000002</v>
      </c>
      <c r="D249" s="7">
        <v>5.8328290149352258E-2</v>
      </c>
      <c r="E249" s="7">
        <v>0</v>
      </c>
      <c r="F249" s="7">
        <f t="shared" si="8"/>
        <v>0</v>
      </c>
    </row>
    <row r="250" spans="1:6" ht="27" customHeight="1">
      <c r="A250" s="18"/>
      <c r="B250" s="8" t="s">
        <v>13</v>
      </c>
      <c r="C250" s="7">
        <v>0</v>
      </c>
      <c r="D250" s="7">
        <v>0</v>
      </c>
      <c r="E250" s="7">
        <v>0.79424000000000006</v>
      </c>
      <c r="F250" s="7">
        <f t="shared" si="8"/>
        <v>7.2025626747233501E-5</v>
      </c>
    </row>
    <row r="251" spans="1:6" ht="18.600000000000001" customHeight="1">
      <c r="A251" s="18"/>
      <c r="B251" s="8" t="s">
        <v>14</v>
      </c>
      <c r="C251" s="7">
        <v>0</v>
      </c>
      <c r="D251" s="7">
        <v>0</v>
      </c>
      <c r="E251" s="7">
        <v>0</v>
      </c>
      <c r="F251" s="7">
        <f t="shared" si="8"/>
        <v>0</v>
      </c>
    </row>
    <row r="252" spans="1:6" ht="27" customHeight="1">
      <c r="A252" s="18"/>
      <c r="B252" s="8" t="s">
        <v>15</v>
      </c>
      <c r="C252" s="7">
        <v>139921.68393999999</v>
      </c>
      <c r="D252" s="7">
        <v>12.762066506289688</v>
      </c>
      <c r="E252" s="7">
        <v>7690.98488</v>
      </c>
      <c r="F252" s="7">
        <f t="shared" si="8"/>
        <v>0.69745669606856409</v>
      </c>
    </row>
    <row r="253" spans="1:6" ht="17.45" customHeight="1">
      <c r="A253" s="18"/>
      <c r="B253" s="8" t="s">
        <v>14</v>
      </c>
      <c r="C253" s="7">
        <v>0</v>
      </c>
      <c r="D253" s="7">
        <v>0</v>
      </c>
      <c r="E253" s="7">
        <v>0</v>
      </c>
      <c r="F253" s="7">
        <f t="shared" si="8"/>
        <v>0</v>
      </c>
    </row>
    <row r="254" spans="1:6" ht="27" customHeight="1">
      <c r="A254" s="18"/>
      <c r="B254" s="8" t="s">
        <v>16</v>
      </c>
      <c r="C254" s="7">
        <v>0</v>
      </c>
      <c r="D254" s="7">
        <v>0</v>
      </c>
      <c r="E254" s="7">
        <v>0</v>
      </c>
      <c r="F254" s="7">
        <f t="shared" si="8"/>
        <v>0</v>
      </c>
    </row>
    <row r="255" spans="1:6" ht="27" customHeight="1">
      <c r="A255" s="18"/>
      <c r="B255" s="8" t="s">
        <v>17</v>
      </c>
      <c r="C255" s="7">
        <v>0</v>
      </c>
      <c r="D255" s="7">
        <v>0</v>
      </c>
      <c r="E255" s="7">
        <v>0</v>
      </c>
      <c r="F255" s="7">
        <f t="shared" si="8"/>
        <v>0</v>
      </c>
    </row>
    <row r="256" spans="1:6" ht="27" customHeight="1">
      <c r="A256" s="18"/>
      <c r="B256" s="8" t="s">
        <v>18</v>
      </c>
      <c r="C256" s="7">
        <v>1096387.3591400001</v>
      </c>
      <c r="D256" s="7">
        <v>100</v>
      </c>
      <c r="E256" s="7">
        <f>SUM(E242:E255)-E243-E245-E251-E253</f>
        <v>1102718.6237300001</v>
      </c>
      <c r="F256" s="7">
        <f>SUM(F242:F255)-F243-F245-F251-F253</f>
        <v>100.00000000000001</v>
      </c>
    </row>
    <row r="258" spans="1:6" ht="27" customHeight="1">
      <c r="A258" s="3" t="s">
        <v>43</v>
      </c>
      <c r="B258" s="20" t="s">
        <v>44</v>
      </c>
      <c r="C258" s="21"/>
      <c r="D258" s="21"/>
      <c r="E258" s="21"/>
      <c r="F258" s="22"/>
    </row>
    <row r="259" spans="1:6" ht="57" customHeight="1">
      <c r="A259" s="17"/>
      <c r="B259" s="10" t="s">
        <v>1</v>
      </c>
      <c r="C259" s="11" t="s">
        <v>2</v>
      </c>
      <c r="D259" s="11" t="s">
        <v>3</v>
      </c>
      <c r="E259" s="11" t="s">
        <v>4</v>
      </c>
      <c r="F259" s="11" t="s">
        <v>5</v>
      </c>
    </row>
    <row r="260" spans="1:6" ht="27" customHeight="1">
      <c r="A260" s="18"/>
      <c r="B260" s="8" t="s">
        <v>6</v>
      </c>
      <c r="C260" s="7">
        <v>0</v>
      </c>
      <c r="D260" s="7">
        <v>0</v>
      </c>
      <c r="E260" s="7">
        <v>0</v>
      </c>
      <c r="F260" s="7">
        <v>0</v>
      </c>
    </row>
    <row r="261" spans="1:6" ht="18" customHeight="1">
      <c r="A261" s="18"/>
      <c r="B261" s="8" t="s">
        <v>7</v>
      </c>
      <c r="C261" s="7">
        <v>0</v>
      </c>
      <c r="D261" s="7">
        <v>0</v>
      </c>
      <c r="E261" s="7">
        <v>0</v>
      </c>
      <c r="F261" s="7">
        <v>0</v>
      </c>
    </row>
    <row r="262" spans="1:6" ht="27" customHeight="1">
      <c r="A262" s="18"/>
      <c r="B262" s="8" t="s">
        <v>8</v>
      </c>
      <c r="C262" s="7">
        <v>0</v>
      </c>
      <c r="D262" s="7">
        <v>0</v>
      </c>
      <c r="E262" s="7">
        <v>0</v>
      </c>
      <c r="F262" s="7">
        <v>0</v>
      </c>
    </row>
    <row r="263" spans="1:6" ht="18" customHeight="1">
      <c r="A263" s="18"/>
      <c r="B263" s="8" t="s">
        <v>7</v>
      </c>
      <c r="C263" s="7">
        <v>0</v>
      </c>
      <c r="D263" s="7">
        <v>0</v>
      </c>
      <c r="E263" s="7">
        <v>0</v>
      </c>
      <c r="F263" s="7">
        <v>0</v>
      </c>
    </row>
    <row r="264" spans="1:6" ht="27" customHeight="1">
      <c r="A264" s="18"/>
      <c r="B264" s="8" t="s">
        <v>9</v>
      </c>
      <c r="C264" s="7">
        <v>0</v>
      </c>
      <c r="D264" s="7">
        <v>0</v>
      </c>
      <c r="E264" s="7">
        <v>0</v>
      </c>
      <c r="F264" s="7">
        <v>0</v>
      </c>
    </row>
    <row r="265" spans="1:6" ht="27" customHeight="1">
      <c r="A265" s="18"/>
      <c r="B265" s="8" t="s">
        <v>10</v>
      </c>
      <c r="C265" s="7">
        <v>0</v>
      </c>
      <c r="D265" s="7">
        <v>0</v>
      </c>
      <c r="E265" s="7">
        <v>0</v>
      </c>
      <c r="F265" s="7">
        <v>0</v>
      </c>
    </row>
    <row r="266" spans="1:6" ht="27" customHeight="1">
      <c r="A266" s="18"/>
      <c r="B266" s="8" t="s">
        <v>11</v>
      </c>
      <c r="C266" s="7">
        <v>0</v>
      </c>
      <c r="D266" s="7">
        <v>0</v>
      </c>
      <c r="E266" s="7">
        <v>0</v>
      </c>
      <c r="F266" s="7">
        <v>0</v>
      </c>
    </row>
    <row r="267" spans="1:6" ht="27" customHeight="1">
      <c r="A267" s="18"/>
      <c r="B267" s="8" t="s">
        <v>12</v>
      </c>
      <c r="C267" s="7">
        <v>0</v>
      </c>
      <c r="D267" s="7">
        <v>0</v>
      </c>
      <c r="E267" s="7">
        <v>0</v>
      </c>
      <c r="F267" s="7">
        <v>0</v>
      </c>
    </row>
    <row r="268" spans="1:6" ht="27" customHeight="1">
      <c r="A268" s="18"/>
      <c r="B268" s="8" t="s">
        <v>13</v>
      </c>
      <c r="C268" s="7">
        <v>0</v>
      </c>
      <c r="D268" s="7">
        <v>0</v>
      </c>
      <c r="E268" s="7">
        <v>0</v>
      </c>
      <c r="F268" s="7">
        <v>0</v>
      </c>
    </row>
    <row r="269" spans="1:6" ht="19.899999999999999" customHeight="1">
      <c r="A269" s="18"/>
      <c r="B269" s="8" t="s">
        <v>14</v>
      </c>
      <c r="C269" s="7">
        <v>0</v>
      </c>
      <c r="D269" s="7">
        <v>0</v>
      </c>
      <c r="E269" s="7">
        <v>0</v>
      </c>
      <c r="F269" s="7">
        <v>0</v>
      </c>
    </row>
    <row r="270" spans="1:6" ht="27" customHeight="1">
      <c r="A270" s="18"/>
      <c r="B270" s="8" t="s">
        <v>15</v>
      </c>
      <c r="C270" s="7">
        <v>0</v>
      </c>
      <c r="D270" s="7">
        <v>0</v>
      </c>
      <c r="E270" s="7">
        <v>0</v>
      </c>
      <c r="F270" s="7">
        <v>0</v>
      </c>
    </row>
    <row r="271" spans="1:6" ht="18" customHeight="1">
      <c r="A271" s="18"/>
      <c r="B271" s="8" t="s">
        <v>14</v>
      </c>
      <c r="C271" s="7">
        <v>0</v>
      </c>
      <c r="D271" s="7">
        <v>0</v>
      </c>
      <c r="E271" s="7">
        <v>0</v>
      </c>
      <c r="F271" s="7">
        <v>0</v>
      </c>
    </row>
    <row r="272" spans="1:6" ht="27" customHeight="1">
      <c r="A272" s="18"/>
      <c r="B272" s="8" t="s">
        <v>16</v>
      </c>
      <c r="C272" s="7">
        <v>0</v>
      </c>
      <c r="D272" s="7">
        <v>0</v>
      </c>
      <c r="E272" s="7">
        <v>0</v>
      </c>
      <c r="F272" s="7">
        <v>0</v>
      </c>
    </row>
    <row r="273" spans="1:6" ht="27" customHeight="1">
      <c r="A273" s="18"/>
      <c r="B273" s="8" t="s">
        <v>17</v>
      </c>
      <c r="C273" s="7">
        <v>0</v>
      </c>
      <c r="D273" s="7">
        <v>0</v>
      </c>
      <c r="E273" s="7">
        <v>0</v>
      </c>
      <c r="F273" s="7">
        <v>0</v>
      </c>
    </row>
    <row r="274" spans="1:6" ht="27" customHeight="1">
      <c r="A274" s="18"/>
      <c r="B274" s="8" t="s">
        <v>18</v>
      </c>
      <c r="C274" s="7">
        <v>0</v>
      </c>
      <c r="D274" s="7">
        <v>0</v>
      </c>
      <c r="E274" s="7">
        <f>SUM(E260:E273)</f>
        <v>0</v>
      </c>
      <c r="F274" s="7">
        <f>SUM(F260:F273)</f>
        <v>0</v>
      </c>
    </row>
    <row r="276" spans="1:6" ht="27" customHeight="1">
      <c r="A276" s="3" t="s">
        <v>45</v>
      </c>
      <c r="B276" s="20" t="s">
        <v>46</v>
      </c>
      <c r="C276" s="21"/>
      <c r="D276" s="21"/>
      <c r="E276" s="21"/>
      <c r="F276" s="22"/>
    </row>
    <row r="277" spans="1:6" ht="52.9" customHeight="1">
      <c r="A277" s="17"/>
      <c r="B277" s="4" t="s">
        <v>1</v>
      </c>
      <c r="C277" s="5" t="s">
        <v>2</v>
      </c>
      <c r="D277" s="5" t="s">
        <v>3</v>
      </c>
      <c r="E277" s="5" t="s">
        <v>4</v>
      </c>
      <c r="F277" s="5" t="s">
        <v>5</v>
      </c>
    </row>
    <row r="278" spans="1:6" ht="27" customHeight="1">
      <c r="A278" s="18"/>
      <c r="B278" s="8" t="s">
        <v>6</v>
      </c>
      <c r="C278" s="7">
        <v>67347.99648999999</v>
      </c>
      <c r="D278" s="7">
        <v>8.2639560018360338</v>
      </c>
      <c r="E278" s="7">
        <v>82315.936099999977</v>
      </c>
      <c r="F278" s="7">
        <f>100*E278/$E$292</f>
        <v>10.249312068966857</v>
      </c>
    </row>
    <row r="279" spans="1:6" ht="18.600000000000001" customHeight="1">
      <c r="A279" s="18"/>
      <c r="B279" s="8" t="s">
        <v>7</v>
      </c>
      <c r="C279" s="7">
        <v>0</v>
      </c>
      <c r="D279" s="7">
        <v>0</v>
      </c>
      <c r="E279" s="7">
        <v>0</v>
      </c>
      <c r="F279" s="7">
        <f t="shared" ref="F279:F291" si="9">100*E279/$E$292</f>
        <v>0</v>
      </c>
    </row>
    <row r="280" spans="1:6" ht="27" customHeight="1">
      <c r="A280" s="18"/>
      <c r="B280" s="8" t="s">
        <v>8</v>
      </c>
      <c r="C280" s="7">
        <v>103027.89560999999</v>
      </c>
      <c r="D280" s="7">
        <v>12.642068668059286</v>
      </c>
      <c r="E280" s="7">
        <v>109044.09363999998</v>
      </c>
      <c r="F280" s="7">
        <f t="shared" si="9"/>
        <v>13.577285249314006</v>
      </c>
    </row>
    <row r="281" spans="1:6" ht="18" customHeight="1">
      <c r="A281" s="18"/>
      <c r="B281" s="8" t="s">
        <v>7</v>
      </c>
      <c r="C281" s="7">
        <v>0</v>
      </c>
      <c r="D281" s="7">
        <v>0</v>
      </c>
      <c r="E281" s="7">
        <v>0</v>
      </c>
      <c r="F281" s="7">
        <f t="shared" si="9"/>
        <v>0</v>
      </c>
    </row>
    <row r="282" spans="1:6" ht="27" customHeight="1">
      <c r="A282" s="18"/>
      <c r="B282" s="8" t="s">
        <v>9</v>
      </c>
      <c r="C282" s="7">
        <v>610005.96181000001</v>
      </c>
      <c r="D282" s="7">
        <v>74.850963532434434</v>
      </c>
      <c r="E282" s="7">
        <v>603437.80743000004</v>
      </c>
      <c r="F282" s="7">
        <f t="shared" si="9"/>
        <v>75.13517668133764</v>
      </c>
    </row>
    <row r="283" spans="1:6" ht="27" customHeight="1">
      <c r="A283" s="18"/>
      <c r="B283" s="8" t="s">
        <v>10</v>
      </c>
      <c r="C283" s="7">
        <v>0</v>
      </c>
      <c r="D283" s="7">
        <v>0</v>
      </c>
      <c r="E283" s="7">
        <v>0</v>
      </c>
      <c r="F283" s="7">
        <f t="shared" si="9"/>
        <v>0</v>
      </c>
    </row>
    <row r="284" spans="1:6" ht="27" customHeight="1">
      <c r="A284" s="18"/>
      <c r="B284" s="8" t="s">
        <v>11</v>
      </c>
      <c r="C284" s="7">
        <v>0</v>
      </c>
      <c r="D284" s="7">
        <v>0</v>
      </c>
      <c r="E284" s="7">
        <v>0</v>
      </c>
      <c r="F284" s="7">
        <f t="shared" si="9"/>
        <v>0</v>
      </c>
    </row>
    <row r="285" spans="1:6" ht="27" customHeight="1">
      <c r="A285" s="18"/>
      <c r="B285" s="8" t="s">
        <v>12</v>
      </c>
      <c r="C285" s="7">
        <v>0</v>
      </c>
      <c r="D285" s="7">
        <v>0</v>
      </c>
      <c r="E285" s="7">
        <v>0</v>
      </c>
      <c r="F285" s="7">
        <f t="shared" si="9"/>
        <v>0</v>
      </c>
    </row>
    <row r="286" spans="1:6" ht="27" customHeight="1">
      <c r="A286" s="18"/>
      <c r="B286" s="8" t="s">
        <v>13</v>
      </c>
      <c r="C286" s="7">
        <v>4181.2287699999997</v>
      </c>
      <c r="D286" s="7">
        <v>0.51305892364625261</v>
      </c>
      <c r="E286" s="7">
        <v>6582.5656400000007</v>
      </c>
      <c r="F286" s="7">
        <f t="shared" si="9"/>
        <v>0.81960763195182285</v>
      </c>
    </row>
    <row r="287" spans="1:6" ht="18" customHeight="1">
      <c r="A287" s="18"/>
      <c r="B287" s="8" t="s">
        <v>14</v>
      </c>
      <c r="C287" s="7">
        <v>0</v>
      </c>
      <c r="D287" s="7">
        <v>0</v>
      </c>
      <c r="E287" s="7">
        <v>0</v>
      </c>
      <c r="F287" s="7">
        <f t="shared" si="9"/>
        <v>0</v>
      </c>
    </row>
    <row r="288" spans="1:6" ht="27" customHeight="1">
      <c r="A288" s="18"/>
      <c r="B288" s="8" t="s">
        <v>15</v>
      </c>
      <c r="C288" s="7">
        <v>30397.651320000001</v>
      </c>
      <c r="D288" s="7">
        <v>3.7299528740239896</v>
      </c>
      <c r="E288" s="7">
        <v>1755.8032700000003</v>
      </c>
      <c r="F288" s="7">
        <f t="shared" si="9"/>
        <v>0.21861836842966406</v>
      </c>
    </row>
    <row r="289" spans="1:6" ht="18" customHeight="1">
      <c r="A289" s="18"/>
      <c r="B289" s="8" t="s">
        <v>14</v>
      </c>
      <c r="C289" s="7">
        <v>0</v>
      </c>
      <c r="D289" s="7">
        <v>0</v>
      </c>
      <c r="E289" s="7">
        <v>0</v>
      </c>
      <c r="F289" s="7">
        <f t="shared" si="9"/>
        <v>0</v>
      </c>
    </row>
    <row r="290" spans="1:6" ht="27" customHeight="1">
      <c r="A290" s="18"/>
      <c r="B290" s="8" t="s">
        <v>16</v>
      </c>
      <c r="C290" s="7">
        <v>0</v>
      </c>
      <c r="D290" s="7">
        <v>0</v>
      </c>
      <c r="E290" s="7">
        <v>0</v>
      </c>
      <c r="F290" s="7">
        <f t="shared" si="9"/>
        <v>0</v>
      </c>
    </row>
    <row r="291" spans="1:6" ht="27" customHeight="1">
      <c r="A291" s="18"/>
      <c r="B291" s="8" t="s">
        <v>17</v>
      </c>
      <c r="C291" s="7">
        <v>0</v>
      </c>
      <c r="D291" s="7">
        <v>0</v>
      </c>
      <c r="E291" s="7">
        <v>0</v>
      </c>
      <c r="F291" s="7">
        <f t="shared" si="9"/>
        <v>0</v>
      </c>
    </row>
    <row r="292" spans="1:6" ht="27" customHeight="1">
      <c r="A292" s="18"/>
      <c r="B292" s="8" t="s">
        <v>18</v>
      </c>
      <c r="C292" s="7">
        <v>814960.73400000005</v>
      </c>
      <c r="D292" s="7">
        <v>100</v>
      </c>
      <c r="E292" s="7">
        <f>SUM(E278:E291)-E279-E281-E287-E289</f>
        <v>803136.20608000003</v>
      </c>
      <c r="F292" s="7">
        <f>SUM(F278:F291)-F279-F281-F287-F289</f>
        <v>99.999999999999986</v>
      </c>
    </row>
    <row r="294" spans="1:6" ht="27" customHeight="1">
      <c r="A294" s="3" t="s">
        <v>47</v>
      </c>
      <c r="B294" s="20" t="s">
        <v>105</v>
      </c>
      <c r="C294" s="21"/>
      <c r="D294" s="21"/>
      <c r="E294" s="21"/>
      <c r="F294" s="22"/>
    </row>
    <row r="295" spans="1:6" ht="53.45" customHeight="1">
      <c r="A295" s="17"/>
      <c r="B295" s="4" t="s">
        <v>1</v>
      </c>
      <c r="C295" s="5" t="s">
        <v>2</v>
      </c>
      <c r="D295" s="5" t="s">
        <v>3</v>
      </c>
      <c r="E295" s="5" t="s">
        <v>4</v>
      </c>
      <c r="F295" s="5" t="s">
        <v>5</v>
      </c>
    </row>
    <row r="296" spans="1:6" ht="27" customHeight="1">
      <c r="A296" s="18"/>
      <c r="B296" s="8" t="s">
        <v>6</v>
      </c>
      <c r="C296" s="7">
        <v>555767.60534999997</v>
      </c>
      <c r="D296" s="7">
        <v>62.110377749084186</v>
      </c>
      <c r="E296" s="7">
        <v>512810.83891000022</v>
      </c>
      <c r="F296" s="7">
        <f>100*E296/$E$310</f>
        <v>55.177340381313925</v>
      </c>
    </row>
    <row r="297" spans="1:6" ht="18" customHeight="1">
      <c r="A297" s="18"/>
      <c r="B297" s="8" t="s">
        <v>7</v>
      </c>
      <c r="C297" s="7">
        <v>0</v>
      </c>
      <c r="D297" s="7">
        <v>0</v>
      </c>
      <c r="E297" s="7">
        <v>0</v>
      </c>
      <c r="F297" s="7">
        <f t="shared" ref="F297:F309" si="10">100*E297/$E$310</f>
        <v>0</v>
      </c>
    </row>
    <row r="298" spans="1:6" ht="27" customHeight="1">
      <c r="A298" s="18"/>
      <c r="B298" s="8" t="s">
        <v>8</v>
      </c>
      <c r="C298" s="7">
        <v>4587.8078399999995</v>
      </c>
      <c r="D298" s="7">
        <v>0.5127151623081011</v>
      </c>
      <c r="E298" s="7">
        <v>4301.1698399999996</v>
      </c>
      <c r="F298" s="7">
        <f t="shared" si="10"/>
        <v>0.46279659923719574</v>
      </c>
    </row>
    <row r="299" spans="1:6" ht="18.600000000000001" customHeight="1">
      <c r="A299" s="18"/>
      <c r="B299" s="8" t="s">
        <v>7</v>
      </c>
      <c r="C299" s="7">
        <v>0</v>
      </c>
      <c r="D299" s="7">
        <v>0</v>
      </c>
      <c r="E299" s="7">
        <v>0</v>
      </c>
      <c r="F299" s="7">
        <f t="shared" si="10"/>
        <v>0</v>
      </c>
    </row>
    <row r="300" spans="1:6" ht="27" customHeight="1">
      <c r="A300" s="18"/>
      <c r="B300" s="8" t="s">
        <v>9</v>
      </c>
      <c r="C300" s="7">
        <v>228889.28128000002</v>
      </c>
      <c r="D300" s="7">
        <v>25.579755973837791</v>
      </c>
      <c r="E300" s="7">
        <v>296559.65418000001</v>
      </c>
      <c r="F300" s="7">
        <f t="shared" si="10"/>
        <v>31.909179253768517</v>
      </c>
    </row>
    <row r="301" spans="1:6" ht="27" customHeight="1">
      <c r="A301" s="18"/>
      <c r="B301" s="8" t="s">
        <v>10</v>
      </c>
      <c r="C301" s="7">
        <v>0</v>
      </c>
      <c r="D301" s="7">
        <v>0</v>
      </c>
      <c r="E301" s="7">
        <v>0</v>
      </c>
      <c r="F301" s="7">
        <f t="shared" si="10"/>
        <v>0</v>
      </c>
    </row>
    <row r="302" spans="1:6" ht="27" customHeight="1">
      <c r="A302" s="18"/>
      <c r="B302" s="8" t="s">
        <v>11</v>
      </c>
      <c r="C302" s="7">
        <v>0</v>
      </c>
      <c r="D302" s="7">
        <v>0</v>
      </c>
      <c r="E302" s="7">
        <v>0</v>
      </c>
      <c r="F302" s="7">
        <f t="shared" si="10"/>
        <v>0</v>
      </c>
    </row>
    <row r="303" spans="1:6" ht="27" customHeight="1">
      <c r="A303" s="18"/>
      <c r="B303" s="8" t="s">
        <v>12</v>
      </c>
      <c r="C303" s="7">
        <v>0</v>
      </c>
      <c r="D303" s="7">
        <v>0</v>
      </c>
      <c r="E303" s="7">
        <v>0</v>
      </c>
      <c r="F303" s="7">
        <f t="shared" si="10"/>
        <v>0</v>
      </c>
    </row>
    <row r="304" spans="1:6" ht="27" customHeight="1">
      <c r="A304" s="18"/>
      <c r="B304" s="8" t="s">
        <v>13</v>
      </c>
      <c r="C304" s="7">
        <v>99578.949309999996</v>
      </c>
      <c r="D304" s="7">
        <v>11.12854743234992</v>
      </c>
      <c r="E304" s="7">
        <v>106262.61118000001</v>
      </c>
      <c r="F304" s="7">
        <f t="shared" si="10"/>
        <v>11.433627805817691</v>
      </c>
    </row>
    <row r="305" spans="1:6" ht="17.45" customHeight="1">
      <c r="A305" s="18"/>
      <c r="B305" s="8" t="s">
        <v>14</v>
      </c>
      <c r="C305" s="7">
        <v>0</v>
      </c>
      <c r="D305" s="7">
        <v>0</v>
      </c>
      <c r="E305" s="7">
        <v>0</v>
      </c>
      <c r="F305" s="7">
        <f t="shared" si="10"/>
        <v>0</v>
      </c>
    </row>
    <row r="306" spans="1:6" ht="27" customHeight="1">
      <c r="A306" s="18"/>
      <c r="B306" s="8" t="s">
        <v>15</v>
      </c>
      <c r="C306" s="7">
        <v>5982.3836700000011</v>
      </c>
      <c r="D306" s="7">
        <v>0.66856741200245751</v>
      </c>
      <c r="E306" s="7">
        <v>9452.3823799999991</v>
      </c>
      <c r="F306" s="7">
        <f t="shared" si="10"/>
        <v>1.0170559598626756</v>
      </c>
    </row>
    <row r="307" spans="1:6" ht="17.45" customHeight="1">
      <c r="A307" s="18"/>
      <c r="B307" s="8" t="s">
        <v>14</v>
      </c>
      <c r="C307" s="7">
        <v>0</v>
      </c>
      <c r="D307" s="7">
        <v>0</v>
      </c>
      <c r="E307" s="7">
        <v>0</v>
      </c>
      <c r="F307" s="7">
        <f t="shared" si="10"/>
        <v>0</v>
      </c>
    </row>
    <row r="308" spans="1:6" ht="27" customHeight="1">
      <c r="A308" s="18"/>
      <c r="B308" s="8" t="s">
        <v>16</v>
      </c>
      <c r="C308" s="7">
        <v>0</v>
      </c>
      <c r="D308" s="7">
        <v>0</v>
      </c>
      <c r="E308" s="7">
        <v>0</v>
      </c>
      <c r="F308" s="7">
        <f t="shared" si="10"/>
        <v>0</v>
      </c>
    </row>
    <row r="309" spans="1:6" ht="27" customHeight="1">
      <c r="A309" s="18"/>
      <c r="B309" s="8" t="s">
        <v>17</v>
      </c>
      <c r="C309" s="7">
        <v>0.32455000000000001</v>
      </c>
      <c r="D309" s="7">
        <v>3.6270417534988616E-5</v>
      </c>
      <c r="E309" s="7">
        <v>0</v>
      </c>
      <c r="F309" s="7">
        <f t="shared" si="10"/>
        <v>0</v>
      </c>
    </row>
    <row r="310" spans="1:6" ht="27" customHeight="1">
      <c r="A310" s="18"/>
      <c r="B310" s="8" t="s">
        <v>18</v>
      </c>
      <c r="C310" s="7">
        <v>894806.35200000007</v>
      </c>
      <c r="D310" s="7">
        <v>100</v>
      </c>
      <c r="E310" s="7">
        <f>SUM(E296:E309)-E297-E299-E305-E307</f>
        <v>929386.6564900002</v>
      </c>
      <c r="F310" s="7">
        <f>SUM(F296:F309)-F297-F299-F305-F307</f>
        <v>100</v>
      </c>
    </row>
    <row r="312" spans="1:6" ht="27" customHeight="1">
      <c r="A312" s="3" t="s">
        <v>48</v>
      </c>
      <c r="B312" s="20" t="s">
        <v>49</v>
      </c>
      <c r="C312" s="21"/>
      <c r="D312" s="21"/>
      <c r="E312" s="21"/>
      <c r="F312" s="22"/>
    </row>
    <row r="313" spans="1:6" ht="55.9" customHeight="1">
      <c r="A313" s="17"/>
      <c r="B313" s="10" t="s">
        <v>1</v>
      </c>
      <c r="C313" s="11" t="s">
        <v>2</v>
      </c>
      <c r="D313" s="11" t="s">
        <v>3</v>
      </c>
      <c r="E313" s="11" t="s">
        <v>4</v>
      </c>
      <c r="F313" s="11" t="s">
        <v>5</v>
      </c>
    </row>
    <row r="314" spans="1:6" ht="27" customHeight="1">
      <c r="A314" s="18"/>
      <c r="B314" s="8" t="s">
        <v>6</v>
      </c>
      <c r="C314" s="7">
        <v>437754.42430000001</v>
      </c>
      <c r="D314" s="7">
        <v>14.432087253904015</v>
      </c>
      <c r="E314" s="7">
        <v>888581.25187000027</v>
      </c>
      <c r="F314" s="7">
        <f>100*E314/$E$328</f>
        <v>30.875583646050774</v>
      </c>
    </row>
    <row r="315" spans="1:6" ht="18" customHeight="1">
      <c r="A315" s="18"/>
      <c r="B315" s="8" t="s">
        <v>7</v>
      </c>
      <c r="C315" s="7">
        <v>0</v>
      </c>
      <c r="D315" s="7">
        <v>0</v>
      </c>
      <c r="E315" s="7">
        <v>0</v>
      </c>
      <c r="F315" s="7">
        <f t="shared" ref="F315:F327" si="11">100*E315/$E$328</f>
        <v>0</v>
      </c>
    </row>
    <row r="316" spans="1:6" ht="27" customHeight="1">
      <c r="A316" s="18"/>
      <c r="B316" s="8" t="s">
        <v>8</v>
      </c>
      <c r="C316" s="7">
        <v>94198.790999999997</v>
      </c>
      <c r="D316" s="7">
        <v>3.1055886484715263</v>
      </c>
      <c r="E316" s="7">
        <v>27926.134730000002</v>
      </c>
      <c r="F316" s="7">
        <f t="shared" si="11"/>
        <v>0.97035100273885144</v>
      </c>
    </row>
    <row r="317" spans="1:6" ht="18" customHeight="1">
      <c r="A317" s="18"/>
      <c r="B317" s="8" t="s">
        <v>7</v>
      </c>
      <c r="C317" s="7">
        <v>0</v>
      </c>
      <c r="D317" s="7">
        <v>0</v>
      </c>
      <c r="E317" s="7">
        <v>0</v>
      </c>
      <c r="F317" s="7">
        <f t="shared" si="11"/>
        <v>0</v>
      </c>
    </row>
    <row r="318" spans="1:6" ht="27" customHeight="1">
      <c r="A318" s="18"/>
      <c r="B318" s="8" t="s">
        <v>9</v>
      </c>
      <c r="C318" s="7">
        <v>1983200.3179400007</v>
      </c>
      <c r="D318" s="7">
        <v>65.38305141346865</v>
      </c>
      <c r="E318" s="7">
        <v>1897391.4480100004</v>
      </c>
      <c r="F318" s="7">
        <f t="shared" si="11"/>
        <v>65.928769303929556</v>
      </c>
    </row>
    <row r="319" spans="1:6" ht="27" customHeight="1">
      <c r="A319" s="18"/>
      <c r="B319" s="8" t="s">
        <v>10</v>
      </c>
      <c r="C319" s="7">
        <v>41816.599299999994</v>
      </c>
      <c r="D319" s="7">
        <v>1.3786286928434397</v>
      </c>
      <c r="E319" s="7">
        <v>59269.894</v>
      </c>
      <c r="F319" s="7">
        <f t="shared" si="11"/>
        <v>2.0594544010898077</v>
      </c>
    </row>
    <row r="320" spans="1:6" ht="27" customHeight="1">
      <c r="A320" s="18"/>
      <c r="B320" s="8" t="s">
        <v>11</v>
      </c>
      <c r="C320" s="7">
        <v>0</v>
      </c>
      <c r="D320" s="7">
        <v>0</v>
      </c>
      <c r="E320" s="7">
        <v>0</v>
      </c>
      <c r="F320" s="7">
        <f t="shared" si="11"/>
        <v>0</v>
      </c>
    </row>
    <row r="321" spans="1:6" ht="27" customHeight="1">
      <c r="A321" s="18"/>
      <c r="B321" s="8" t="s">
        <v>12</v>
      </c>
      <c r="C321" s="7">
        <v>0</v>
      </c>
      <c r="D321" s="7">
        <v>0</v>
      </c>
      <c r="E321" s="7">
        <v>0</v>
      </c>
      <c r="F321" s="7">
        <f t="shared" si="11"/>
        <v>0</v>
      </c>
    </row>
    <row r="322" spans="1:6" ht="27" customHeight="1">
      <c r="A322" s="18"/>
      <c r="B322" s="8" t="s">
        <v>13</v>
      </c>
      <c r="C322" s="7">
        <v>337702.83812999999</v>
      </c>
      <c r="D322" s="7">
        <v>11.133540988367308</v>
      </c>
      <c r="E322" s="7">
        <v>0</v>
      </c>
      <c r="F322" s="7">
        <f t="shared" si="11"/>
        <v>0</v>
      </c>
    </row>
    <row r="323" spans="1:6" ht="18.600000000000001" customHeight="1">
      <c r="A323" s="18"/>
      <c r="B323" s="8" t="s">
        <v>14</v>
      </c>
      <c r="C323" s="7">
        <v>0</v>
      </c>
      <c r="D323" s="7">
        <v>0</v>
      </c>
      <c r="E323" s="7">
        <v>0</v>
      </c>
      <c r="F323" s="7">
        <f t="shared" si="11"/>
        <v>0</v>
      </c>
    </row>
    <row r="324" spans="1:6" ht="27" customHeight="1">
      <c r="A324" s="18"/>
      <c r="B324" s="8" t="s">
        <v>15</v>
      </c>
      <c r="C324" s="7">
        <v>138529.48022000003</v>
      </c>
      <c r="D324" s="7">
        <v>4.5671030029450481</v>
      </c>
      <c r="E324" s="7">
        <v>4772.8256499999998</v>
      </c>
      <c r="F324" s="7">
        <f t="shared" si="11"/>
        <v>0.16584164619101263</v>
      </c>
    </row>
    <row r="325" spans="1:6" ht="18" customHeight="1">
      <c r="A325" s="18"/>
      <c r="B325" s="8" t="s">
        <v>14</v>
      </c>
      <c r="C325" s="7">
        <v>0</v>
      </c>
      <c r="D325" s="7">
        <v>0</v>
      </c>
      <c r="E325" s="7">
        <v>0</v>
      </c>
      <c r="F325" s="7">
        <f t="shared" si="11"/>
        <v>0</v>
      </c>
    </row>
    <row r="326" spans="1:6" ht="27" customHeight="1">
      <c r="A326" s="18"/>
      <c r="B326" s="8" t="s">
        <v>16</v>
      </c>
      <c r="C326" s="7">
        <v>0</v>
      </c>
      <c r="D326" s="7">
        <v>0</v>
      </c>
      <c r="E326" s="7">
        <v>0</v>
      </c>
      <c r="F326" s="7">
        <f t="shared" si="11"/>
        <v>0</v>
      </c>
    </row>
    <row r="327" spans="1:6" ht="27" customHeight="1">
      <c r="A327" s="18"/>
      <c r="B327" s="8" t="s">
        <v>17</v>
      </c>
      <c r="C327" s="7">
        <v>0</v>
      </c>
      <c r="D327" s="7">
        <v>0</v>
      </c>
      <c r="E327" s="7">
        <v>0</v>
      </c>
      <c r="F327" s="7">
        <f t="shared" si="11"/>
        <v>0</v>
      </c>
    </row>
    <row r="328" spans="1:6" ht="27" customHeight="1">
      <c r="A328" s="18"/>
      <c r="B328" s="8" t="s">
        <v>18</v>
      </c>
      <c r="C328" s="7">
        <v>3033202.4508900009</v>
      </c>
      <c r="D328" s="7">
        <v>100</v>
      </c>
      <c r="E328" s="7">
        <f>SUM(E314:E327)-E315-E317-E323-E325</f>
        <v>2877941.5542600006</v>
      </c>
      <c r="F328" s="7">
        <f>SUM(F314:F327)-F315-F317-F323-F325</f>
        <v>100</v>
      </c>
    </row>
    <row r="330" spans="1:6" ht="27" customHeight="1">
      <c r="A330" s="3" t="s">
        <v>50</v>
      </c>
      <c r="B330" s="20" t="s">
        <v>106</v>
      </c>
      <c r="C330" s="21"/>
      <c r="D330" s="21"/>
      <c r="E330" s="21"/>
      <c r="F330" s="22"/>
    </row>
    <row r="331" spans="1:6" ht="54.6" customHeight="1">
      <c r="A331" s="17"/>
      <c r="B331" s="10" t="s">
        <v>1</v>
      </c>
      <c r="C331" s="11" t="s">
        <v>2</v>
      </c>
      <c r="D331" s="11" t="s">
        <v>3</v>
      </c>
      <c r="E331" s="11" t="s">
        <v>4</v>
      </c>
      <c r="F331" s="11" t="s">
        <v>5</v>
      </c>
    </row>
    <row r="332" spans="1:6" ht="27" customHeight="1">
      <c r="A332" s="18"/>
      <c r="B332" s="8" t="s">
        <v>6</v>
      </c>
      <c r="C332" s="7">
        <v>0</v>
      </c>
      <c r="D332" s="7">
        <v>0</v>
      </c>
      <c r="E332" s="7">
        <v>0</v>
      </c>
      <c r="F332" s="7">
        <v>0</v>
      </c>
    </row>
    <row r="333" spans="1:6" ht="18" customHeight="1">
      <c r="A333" s="18"/>
      <c r="B333" s="8" t="s">
        <v>7</v>
      </c>
      <c r="C333" s="7">
        <v>0</v>
      </c>
      <c r="D333" s="7">
        <v>0</v>
      </c>
      <c r="E333" s="7">
        <v>0</v>
      </c>
      <c r="F333" s="7">
        <v>0</v>
      </c>
    </row>
    <row r="334" spans="1:6" ht="27" customHeight="1">
      <c r="A334" s="18"/>
      <c r="B334" s="8" t="s">
        <v>8</v>
      </c>
      <c r="C334" s="7">
        <v>0</v>
      </c>
      <c r="D334" s="7">
        <v>0</v>
      </c>
      <c r="E334" s="7">
        <v>0</v>
      </c>
      <c r="F334" s="7">
        <v>0</v>
      </c>
    </row>
    <row r="335" spans="1:6" ht="18.600000000000001" customHeight="1">
      <c r="A335" s="18"/>
      <c r="B335" s="8" t="s">
        <v>7</v>
      </c>
      <c r="C335" s="7">
        <v>0</v>
      </c>
      <c r="D335" s="7">
        <v>0</v>
      </c>
      <c r="E335" s="7">
        <v>0</v>
      </c>
      <c r="F335" s="7">
        <v>0</v>
      </c>
    </row>
    <row r="336" spans="1:6" ht="27" customHeight="1">
      <c r="A336" s="18"/>
      <c r="B336" s="8" t="s">
        <v>9</v>
      </c>
      <c r="C336" s="7">
        <v>0</v>
      </c>
      <c r="D336" s="7">
        <v>0</v>
      </c>
      <c r="E336" s="7">
        <v>0</v>
      </c>
      <c r="F336" s="7">
        <v>0</v>
      </c>
    </row>
    <row r="337" spans="1:6" ht="27" customHeight="1">
      <c r="A337" s="18"/>
      <c r="B337" s="8" t="s">
        <v>10</v>
      </c>
      <c r="C337" s="7">
        <v>0</v>
      </c>
      <c r="D337" s="7">
        <v>0</v>
      </c>
      <c r="E337" s="7">
        <v>0</v>
      </c>
      <c r="F337" s="7">
        <v>0</v>
      </c>
    </row>
    <row r="338" spans="1:6" ht="27" customHeight="1">
      <c r="A338" s="18"/>
      <c r="B338" s="8" t="s">
        <v>11</v>
      </c>
      <c r="C338" s="7">
        <v>0</v>
      </c>
      <c r="D338" s="7">
        <v>0</v>
      </c>
      <c r="E338" s="7">
        <v>0</v>
      </c>
      <c r="F338" s="7">
        <v>0</v>
      </c>
    </row>
    <row r="339" spans="1:6" ht="27" customHeight="1">
      <c r="A339" s="18"/>
      <c r="B339" s="8" t="s">
        <v>12</v>
      </c>
      <c r="C339" s="7">
        <v>0</v>
      </c>
      <c r="D339" s="7">
        <v>0</v>
      </c>
      <c r="E339" s="7">
        <v>0</v>
      </c>
      <c r="F339" s="7">
        <v>0</v>
      </c>
    </row>
    <row r="340" spans="1:6" ht="27" customHeight="1">
      <c r="A340" s="18"/>
      <c r="B340" s="8" t="s">
        <v>13</v>
      </c>
      <c r="C340" s="7">
        <v>0</v>
      </c>
      <c r="D340" s="7">
        <v>0</v>
      </c>
      <c r="E340" s="7">
        <v>0</v>
      </c>
      <c r="F340" s="7">
        <v>0</v>
      </c>
    </row>
    <row r="341" spans="1:6" ht="19.149999999999999" customHeight="1">
      <c r="A341" s="18"/>
      <c r="B341" s="8" t="s">
        <v>14</v>
      </c>
      <c r="C341" s="7">
        <v>0</v>
      </c>
      <c r="D341" s="7">
        <v>0</v>
      </c>
      <c r="E341" s="7">
        <v>0</v>
      </c>
      <c r="F341" s="7">
        <v>0</v>
      </c>
    </row>
    <row r="342" spans="1:6" ht="27" customHeight="1">
      <c r="A342" s="18"/>
      <c r="B342" s="8" t="s">
        <v>15</v>
      </c>
      <c r="C342" s="7">
        <v>0</v>
      </c>
      <c r="D342" s="7">
        <v>0</v>
      </c>
      <c r="E342" s="7">
        <v>0</v>
      </c>
      <c r="F342" s="7">
        <v>0</v>
      </c>
    </row>
    <row r="343" spans="1:6" ht="18.600000000000001" customHeight="1">
      <c r="A343" s="18"/>
      <c r="B343" s="8" t="s">
        <v>14</v>
      </c>
      <c r="C343" s="7">
        <v>0</v>
      </c>
      <c r="D343" s="7">
        <v>0</v>
      </c>
      <c r="E343" s="7">
        <v>0</v>
      </c>
      <c r="F343" s="7">
        <v>0</v>
      </c>
    </row>
    <row r="344" spans="1:6" ht="27" customHeight="1">
      <c r="A344" s="18"/>
      <c r="B344" s="8" t="s">
        <v>16</v>
      </c>
      <c r="C344" s="7">
        <v>0</v>
      </c>
      <c r="D344" s="7">
        <v>0</v>
      </c>
      <c r="E344" s="7">
        <v>0</v>
      </c>
      <c r="F344" s="7">
        <v>0</v>
      </c>
    </row>
    <row r="345" spans="1:6" ht="27" customHeight="1">
      <c r="A345" s="18"/>
      <c r="B345" s="8" t="s">
        <v>17</v>
      </c>
      <c r="C345" s="7">
        <v>0</v>
      </c>
      <c r="D345" s="7">
        <v>0</v>
      </c>
      <c r="E345" s="7">
        <v>0</v>
      </c>
      <c r="F345" s="7">
        <v>0</v>
      </c>
    </row>
    <row r="346" spans="1:6" ht="27" customHeight="1">
      <c r="A346" s="18"/>
      <c r="B346" s="8" t="s">
        <v>18</v>
      </c>
      <c r="C346" s="7">
        <v>0</v>
      </c>
      <c r="D346" s="7">
        <v>0</v>
      </c>
      <c r="E346" s="7">
        <v>0</v>
      </c>
      <c r="F346" s="7">
        <v>0</v>
      </c>
    </row>
    <row r="348" spans="1:6" ht="27" customHeight="1">
      <c r="A348" s="3" t="s">
        <v>51</v>
      </c>
      <c r="B348" s="20" t="s">
        <v>101</v>
      </c>
      <c r="C348" s="21"/>
      <c r="D348" s="21"/>
      <c r="E348" s="21"/>
      <c r="F348" s="22"/>
    </row>
    <row r="349" spans="1:6" ht="55.9" customHeight="1">
      <c r="A349" s="17"/>
      <c r="B349" s="10" t="s">
        <v>1</v>
      </c>
      <c r="C349" s="11" t="s">
        <v>2</v>
      </c>
      <c r="D349" s="11" t="s">
        <v>3</v>
      </c>
      <c r="E349" s="11" t="s">
        <v>4</v>
      </c>
      <c r="F349" s="11" t="s">
        <v>5</v>
      </c>
    </row>
    <row r="350" spans="1:6" ht="27" customHeight="1">
      <c r="A350" s="18"/>
      <c r="B350" s="8" t="s">
        <v>6</v>
      </c>
      <c r="C350" s="7">
        <v>0</v>
      </c>
      <c r="D350" s="7">
        <v>0</v>
      </c>
      <c r="E350" s="7">
        <v>0</v>
      </c>
      <c r="F350" s="7">
        <v>0</v>
      </c>
    </row>
    <row r="351" spans="1:6" ht="18" customHeight="1">
      <c r="A351" s="18"/>
      <c r="B351" s="8" t="s">
        <v>7</v>
      </c>
      <c r="C351" s="7">
        <v>0</v>
      </c>
      <c r="D351" s="7">
        <v>0</v>
      </c>
      <c r="E351" s="7">
        <v>0</v>
      </c>
      <c r="F351" s="7">
        <v>0</v>
      </c>
    </row>
    <row r="352" spans="1:6" ht="27" customHeight="1">
      <c r="A352" s="18"/>
      <c r="B352" s="8" t="s">
        <v>8</v>
      </c>
      <c r="C352" s="7">
        <v>0</v>
      </c>
      <c r="D352" s="7">
        <v>0</v>
      </c>
      <c r="E352" s="7">
        <v>0</v>
      </c>
      <c r="F352" s="7">
        <v>0</v>
      </c>
    </row>
    <row r="353" spans="1:6" ht="18" customHeight="1">
      <c r="A353" s="18"/>
      <c r="B353" s="8" t="s">
        <v>7</v>
      </c>
      <c r="C353" s="7">
        <v>0</v>
      </c>
      <c r="D353" s="7">
        <v>0</v>
      </c>
      <c r="E353" s="7">
        <v>0</v>
      </c>
      <c r="F353" s="7">
        <v>0</v>
      </c>
    </row>
    <row r="354" spans="1:6" ht="27" customHeight="1">
      <c r="A354" s="18"/>
      <c r="B354" s="8" t="s">
        <v>9</v>
      </c>
      <c r="C354" s="7">
        <v>0</v>
      </c>
      <c r="D354" s="7">
        <v>0</v>
      </c>
      <c r="E354" s="7">
        <v>0</v>
      </c>
      <c r="F354" s="7">
        <v>0</v>
      </c>
    </row>
    <row r="355" spans="1:6" ht="27" customHeight="1">
      <c r="A355" s="18"/>
      <c r="B355" s="8" t="s">
        <v>10</v>
      </c>
      <c r="C355" s="7">
        <v>0</v>
      </c>
      <c r="D355" s="7">
        <v>0</v>
      </c>
      <c r="E355" s="7">
        <v>0</v>
      </c>
      <c r="F355" s="7">
        <v>0</v>
      </c>
    </row>
    <row r="356" spans="1:6" ht="27" customHeight="1">
      <c r="A356" s="18"/>
      <c r="B356" s="8" t="s">
        <v>11</v>
      </c>
      <c r="C356" s="7">
        <v>0</v>
      </c>
      <c r="D356" s="7">
        <v>0</v>
      </c>
      <c r="E356" s="7">
        <v>0</v>
      </c>
      <c r="F356" s="7">
        <v>0</v>
      </c>
    </row>
    <row r="357" spans="1:6" ht="27" customHeight="1">
      <c r="A357" s="18"/>
      <c r="B357" s="8" t="s">
        <v>12</v>
      </c>
      <c r="C357" s="7">
        <v>0</v>
      </c>
      <c r="D357" s="7">
        <v>0</v>
      </c>
      <c r="E357" s="7">
        <v>0</v>
      </c>
      <c r="F357" s="7">
        <v>0</v>
      </c>
    </row>
    <row r="358" spans="1:6" ht="27" customHeight="1">
      <c r="A358" s="18"/>
      <c r="B358" s="8" t="s">
        <v>13</v>
      </c>
      <c r="C358" s="7">
        <v>0</v>
      </c>
      <c r="D358" s="7">
        <v>0</v>
      </c>
      <c r="E358" s="7">
        <v>0</v>
      </c>
      <c r="F358" s="7">
        <v>0</v>
      </c>
    </row>
    <row r="359" spans="1:6" ht="18.600000000000001" customHeight="1">
      <c r="A359" s="18"/>
      <c r="B359" s="8" t="s">
        <v>14</v>
      </c>
      <c r="C359" s="7">
        <v>0</v>
      </c>
      <c r="D359" s="7">
        <v>0</v>
      </c>
      <c r="E359" s="7">
        <v>0</v>
      </c>
      <c r="F359" s="7">
        <v>0</v>
      </c>
    </row>
    <row r="360" spans="1:6" ht="27" customHeight="1">
      <c r="A360" s="18"/>
      <c r="B360" s="8" t="s">
        <v>15</v>
      </c>
      <c r="C360" s="7">
        <v>0</v>
      </c>
      <c r="D360" s="7">
        <v>0</v>
      </c>
      <c r="E360" s="7">
        <v>0</v>
      </c>
      <c r="F360" s="7">
        <v>0</v>
      </c>
    </row>
    <row r="361" spans="1:6" ht="18.600000000000001" customHeight="1">
      <c r="A361" s="18"/>
      <c r="B361" s="8" t="s">
        <v>14</v>
      </c>
      <c r="C361" s="7">
        <v>0</v>
      </c>
      <c r="D361" s="7">
        <v>0</v>
      </c>
      <c r="E361" s="7">
        <v>0</v>
      </c>
      <c r="F361" s="7">
        <v>0</v>
      </c>
    </row>
    <row r="362" spans="1:6" ht="27" customHeight="1">
      <c r="A362" s="18"/>
      <c r="B362" s="8" t="s">
        <v>16</v>
      </c>
      <c r="C362" s="7">
        <v>0</v>
      </c>
      <c r="D362" s="7">
        <v>0</v>
      </c>
      <c r="E362" s="7">
        <v>0</v>
      </c>
      <c r="F362" s="7">
        <v>0</v>
      </c>
    </row>
    <row r="363" spans="1:6" ht="27" customHeight="1">
      <c r="A363" s="18"/>
      <c r="B363" s="8" t="s">
        <v>17</v>
      </c>
      <c r="C363" s="7">
        <v>0</v>
      </c>
      <c r="D363" s="7">
        <v>0</v>
      </c>
      <c r="E363" s="7">
        <v>0</v>
      </c>
      <c r="F363" s="7">
        <v>0</v>
      </c>
    </row>
    <row r="364" spans="1:6" ht="27" customHeight="1">
      <c r="A364" s="18"/>
      <c r="B364" s="8" t="s">
        <v>18</v>
      </c>
      <c r="C364" s="7">
        <v>0</v>
      </c>
      <c r="D364" s="7">
        <v>0</v>
      </c>
      <c r="E364" s="7">
        <v>0</v>
      </c>
      <c r="F364" s="7">
        <v>0</v>
      </c>
    </row>
    <row r="366" spans="1:6" ht="27" customHeight="1">
      <c r="A366" s="3" t="s">
        <v>52</v>
      </c>
      <c r="B366" s="20" t="s">
        <v>97</v>
      </c>
      <c r="C366" s="21"/>
      <c r="D366" s="21"/>
      <c r="E366" s="21"/>
      <c r="F366" s="22"/>
    </row>
    <row r="367" spans="1:6" ht="52.15" customHeight="1">
      <c r="A367" s="17"/>
      <c r="B367" s="10" t="s">
        <v>1</v>
      </c>
      <c r="C367" s="11" t="s">
        <v>2</v>
      </c>
      <c r="D367" s="11" t="s">
        <v>3</v>
      </c>
      <c r="E367" s="11" t="s">
        <v>4</v>
      </c>
      <c r="F367" s="11" t="s">
        <v>5</v>
      </c>
    </row>
    <row r="368" spans="1:6" ht="27" customHeight="1">
      <c r="A368" s="18"/>
      <c r="B368" s="8" t="s">
        <v>6</v>
      </c>
      <c r="C368" s="7">
        <v>0</v>
      </c>
      <c r="D368" s="7">
        <v>0</v>
      </c>
      <c r="E368" s="7">
        <v>0</v>
      </c>
      <c r="F368" s="7">
        <v>0</v>
      </c>
    </row>
    <row r="369" spans="1:6" ht="18" customHeight="1">
      <c r="A369" s="18"/>
      <c r="B369" s="8" t="s">
        <v>7</v>
      </c>
      <c r="C369" s="7">
        <v>0</v>
      </c>
      <c r="D369" s="7">
        <v>0</v>
      </c>
      <c r="E369" s="7">
        <v>0</v>
      </c>
      <c r="F369" s="7">
        <v>0</v>
      </c>
    </row>
    <row r="370" spans="1:6" ht="27" customHeight="1">
      <c r="A370" s="18"/>
      <c r="B370" s="8" t="s">
        <v>8</v>
      </c>
      <c r="C370" s="7">
        <v>0</v>
      </c>
      <c r="D370" s="7">
        <v>0</v>
      </c>
      <c r="E370" s="7">
        <v>0</v>
      </c>
      <c r="F370" s="7">
        <v>0</v>
      </c>
    </row>
    <row r="371" spans="1:6" ht="18" customHeight="1">
      <c r="A371" s="18"/>
      <c r="B371" s="8" t="s">
        <v>7</v>
      </c>
      <c r="C371" s="7">
        <v>0</v>
      </c>
      <c r="D371" s="7">
        <v>0</v>
      </c>
      <c r="E371" s="7">
        <v>0</v>
      </c>
      <c r="F371" s="7">
        <v>0</v>
      </c>
    </row>
    <row r="372" spans="1:6" ht="27" customHeight="1">
      <c r="A372" s="18"/>
      <c r="B372" s="8" t="s">
        <v>9</v>
      </c>
      <c r="C372" s="7">
        <v>0</v>
      </c>
      <c r="D372" s="7">
        <v>0</v>
      </c>
      <c r="E372" s="7">
        <v>0</v>
      </c>
      <c r="F372" s="7">
        <v>0</v>
      </c>
    </row>
    <row r="373" spans="1:6" ht="27" customHeight="1">
      <c r="A373" s="18"/>
      <c r="B373" s="8" t="s">
        <v>10</v>
      </c>
      <c r="C373" s="7">
        <v>0</v>
      </c>
      <c r="D373" s="7">
        <v>0</v>
      </c>
      <c r="E373" s="7">
        <v>0</v>
      </c>
      <c r="F373" s="7">
        <v>0</v>
      </c>
    </row>
    <row r="374" spans="1:6" ht="27" customHeight="1">
      <c r="A374" s="18"/>
      <c r="B374" s="8" t="s">
        <v>11</v>
      </c>
      <c r="C374" s="7">
        <v>0</v>
      </c>
      <c r="D374" s="7">
        <v>0</v>
      </c>
      <c r="E374" s="7">
        <v>0</v>
      </c>
      <c r="F374" s="7">
        <v>0</v>
      </c>
    </row>
    <row r="375" spans="1:6" ht="27" customHeight="1">
      <c r="A375" s="18"/>
      <c r="B375" s="8" t="s">
        <v>12</v>
      </c>
      <c r="C375" s="7">
        <v>0</v>
      </c>
      <c r="D375" s="7">
        <v>0</v>
      </c>
      <c r="E375" s="7">
        <v>0</v>
      </c>
      <c r="F375" s="7">
        <v>0</v>
      </c>
    </row>
    <row r="376" spans="1:6" ht="27" customHeight="1">
      <c r="A376" s="18"/>
      <c r="B376" s="8" t="s">
        <v>13</v>
      </c>
      <c r="C376" s="7">
        <v>0</v>
      </c>
      <c r="D376" s="7">
        <v>0</v>
      </c>
      <c r="E376" s="7">
        <v>0</v>
      </c>
      <c r="F376" s="7">
        <v>0</v>
      </c>
    </row>
    <row r="377" spans="1:6" ht="18.600000000000001" customHeight="1">
      <c r="A377" s="18"/>
      <c r="B377" s="8" t="s">
        <v>14</v>
      </c>
      <c r="C377" s="7">
        <v>0</v>
      </c>
      <c r="D377" s="7">
        <v>0</v>
      </c>
      <c r="E377" s="7">
        <v>0</v>
      </c>
      <c r="F377" s="7">
        <v>0</v>
      </c>
    </row>
    <row r="378" spans="1:6" ht="27" customHeight="1">
      <c r="A378" s="18"/>
      <c r="B378" s="8" t="s">
        <v>15</v>
      </c>
      <c r="C378" s="7">
        <v>0</v>
      </c>
      <c r="D378" s="7">
        <v>0</v>
      </c>
      <c r="E378" s="7">
        <v>0</v>
      </c>
      <c r="F378" s="7">
        <v>0</v>
      </c>
    </row>
    <row r="379" spans="1:6" ht="18" customHeight="1">
      <c r="A379" s="18"/>
      <c r="B379" s="8" t="s">
        <v>14</v>
      </c>
      <c r="C379" s="7">
        <v>0</v>
      </c>
      <c r="D379" s="7">
        <v>0</v>
      </c>
      <c r="E379" s="7">
        <v>0</v>
      </c>
      <c r="F379" s="7">
        <v>0</v>
      </c>
    </row>
    <row r="380" spans="1:6" ht="27" customHeight="1">
      <c r="A380" s="18"/>
      <c r="B380" s="8" t="s">
        <v>16</v>
      </c>
      <c r="C380" s="7">
        <v>0</v>
      </c>
      <c r="D380" s="7">
        <v>0</v>
      </c>
      <c r="E380" s="7">
        <v>0</v>
      </c>
      <c r="F380" s="7">
        <v>0</v>
      </c>
    </row>
    <row r="381" spans="1:6" ht="27" customHeight="1">
      <c r="A381" s="18"/>
      <c r="B381" s="8" t="s">
        <v>17</v>
      </c>
      <c r="C381" s="7">
        <v>0</v>
      </c>
      <c r="D381" s="7">
        <v>0</v>
      </c>
      <c r="E381" s="7">
        <v>0</v>
      </c>
      <c r="F381" s="7">
        <v>0</v>
      </c>
    </row>
    <row r="382" spans="1:6" ht="27" customHeight="1">
      <c r="A382" s="18"/>
      <c r="B382" s="8" t="s">
        <v>18</v>
      </c>
      <c r="C382" s="7">
        <v>0</v>
      </c>
      <c r="D382" s="7">
        <v>0</v>
      </c>
      <c r="E382" s="7">
        <v>0</v>
      </c>
      <c r="F382" s="7">
        <v>0</v>
      </c>
    </row>
    <row r="384" spans="1:6" ht="27" customHeight="1">
      <c r="A384" s="3" t="s">
        <v>53</v>
      </c>
      <c r="B384" s="20" t="s">
        <v>102</v>
      </c>
      <c r="C384" s="21"/>
      <c r="D384" s="21"/>
      <c r="E384" s="21"/>
      <c r="F384" s="22"/>
    </row>
    <row r="385" spans="1:6" ht="53.45" customHeight="1">
      <c r="A385" s="17"/>
      <c r="B385" s="10" t="s">
        <v>1</v>
      </c>
      <c r="C385" s="11" t="s">
        <v>2</v>
      </c>
      <c r="D385" s="11" t="s">
        <v>3</v>
      </c>
      <c r="E385" s="11" t="s">
        <v>4</v>
      </c>
      <c r="F385" s="11" t="s">
        <v>5</v>
      </c>
    </row>
    <row r="386" spans="1:6" ht="27" customHeight="1">
      <c r="A386" s="18"/>
      <c r="B386" s="8" t="s">
        <v>6</v>
      </c>
      <c r="C386" s="7">
        <v>0</v>
      </c>
      <c r="D386" s="7">
        <v>0</v>
      </c>
      <c r="E386" s="7">
        <v>0</v>
      </c>
      <c r="F386" s="7">
        <v>0</v>
      </c>
    </row>
    <row r="387" spans="1:6" ht="18.600000000000001" customHeight="1">
      <c r="A387" s="18"/>
      <c r="B387" s="8" t="s">
        <v>7</v>
      </c>
      <c r="C387" s="7">
        <v>0</v>
      </c>
      <c r="D387" s="7">
        <v>0</v>
      </c>
      <c r="E387" s="7">
        <v>0</v>
      </c>
      <c r="F387" s="7">
        <v>0</v>
      </c>
    </row>
    <row r="388" spans="1:6" ht="27" customHeight="1">
      <c r="A388" s="18"/>
      <c r="B388" s="8" t="s">
        <v>8</v>
      </c>
      <c r="C388" s="7">
        <v>0</v>
      </c>
      <c r="D388" s="7">
        <v>0</v>
      </c>
      <c r="E388" s="7">
        <v>0</v>
      </c>
      <c r="F388" s="7">
        <v>0</v>
      </c>
    </row>
    <row r="389" spans="1:6" ht="18.600000000000001" customHeight="1">
      <c r="A389" s="18"/>
      <c r="B389" s="8" t="s">
        <v>7</v>
      </c>
      <c r="C389" s="7">
        <v>0</v>
      </c>
      <c r="D389" s="7">
        <v>0</v>
      </c>
      <c r="E389" s="7">
        <v>0</v>
      </c>
      <c r="F389" s="7">
        <v>0</v>
      </c>
    </row>
    <row r="390" spans="1:6" ht="27" customHeight="1">
      <c r="A390" s="18"/>
      <c r="B390" s="8" t="s">
        <v>9</v>
      </c>
      <c r="C390" s="7">
        <v>0</v>
      </c>
      <c r="D390" s="7">
        <v>0</v>
      </c>
      <c r="E390" s="7">
        <v>0</v>
      </c>
      <c r="F390" s="7">
        <v>0</v>
      </c>
    </row>
    <row r="391" spans="1:6" ht="27" customHeight="1">
      <c r="A391" s="18"/>
      <c r="B391" s="8" t="s">
        <v>10</v>
      </c>
      <c r="C391" s="7">
        <v>0</v>
      </c>
      <c r="D391" s="7">
        <v>0</v>
      </c>
      <c r="E391" s="7">
        <v>0</v>
      </c>
      <c r="F391" s="7">
        <v>0</v>
      </c>
    </row>
    <row r="392" spans="1:6" ht="27" customHeight="1">
      <c r="A392" s="18"/>
      <c r="B392" s="8" t="s">
        <v>11</v>
      </c>
      <c r="C392" s="7">
        <v>0</v>
      </c>
      <c r="D392" s="7">
        <v>0</v>
      </c>
      <c r="E392" s="7">
        <v>0</v>
      </c>
      <c r="F392" s="7">
        <v>0</v>
      </c>
    </row>
    <row r="393" spans="1:6" ht="27" customHeight="1">
      <c r="A393" s="18"/>
      <c r="B393" s="8" t="s">
        <v>12</v>
      </c>
      <c r="C393" s="7">
        <v>0</v>
      </c>
      <c r="D393" s="7">
        <v>0</v>
      </c>
      <c r="E393" s="7">
        <v>0</v>
      </c>
      <c r="F393" s="7">
        <v>0</v>
      </c>
    </row>
    <row r="394" spans="1:6" ht="27" customHeight="1">
      <c r="A394" s="18"/>
      <c r="B394" s="8" t="s">
        <v>13</v>
      </c>
      <c r="C394" s="7">
        <v>0</v>
      </c>
      <c r="D394" s="7">
        <v>0</v>
      </c>
      <c r="E394" s="7">
        <v>0</v>
      </c>
      <c r="F394" s="7">
        <v>0</v>
      </c>
    </row>
    <row r="395" spans="1:6" ht="18.600000000000001" customHeight="1">
      <c r="A395" s="18"/>
      <c r="B395" s="8" t="s">
        <v>14</v>
      </c>
      <c r="C395" s="7">
        <v>0</v>
      </c>
      <c r="D395" s="7">
        <v>0</v>
      </c>
      <c r="E395" s="7">
        <v>0</v>
      </c>
      <c r="F395" s="7">
        <v>0</v>
      </c>
    </row>
    <row r="396" spans="1:6" ht="27" customHeight="1">
      <c r="A396" s="18"/>
      <c r="B396" s="8" t="s">
        <v>15</v>
      </c>
      <c r="C396" s="7">
        <v>0</v>
      </c>
      <c r="D396" s="7">
        <v>0</v>
      </c>
      <c r="E396" s="7">
        <v>0</v>
      </c>
      <c r="F396" s="7">
        <v>0</v>
      </c>
    </row>
    <row r="397" spans="1:6" ht="18" customHeight="1">
      <c r="A397" s="18"/>
      <c r="B397" s="8" t="s">
        <v>14</v>
      </c>
      <c r="C397" s="7">
        <v>0</v>
      </c>
      <c r="D397" s="7">
        <v>0</v>
      </c>
      <c r="E397" s="7">
        <v>0</v>
      </c>
      <c r="F397" s="7">
        <v>0</v>
      </c>
    </row>
    <row r="398" spans="1:6" ht="27" customHeight="1">
      <c r="A398" s="18"/>
      <c r="B398" s="8" t="s">
        <v>16</v>
      </c>
      <c r="C398" s="7">
        <v>0</v>
      </c>
      <c r="D398" s="7">
        <v>0</v>
      </c>
      <c r="E398" s="7">
        <v>0</v>
      </c>
      <c r="F398" s="7">
        <v>0</v>
      </c>
    </row>
    <row r="399" spans="1:6" ht="27" customHeight="1">
      <c r="A399" s="18"/>
      <c r="B399" s="8" t="s">
        <v>17</v>
      </c>
      <c r="C399" s="7">
        <v>0</v>
      </c>
      <c r="D399" s="7">
        <v>0</v>
      </c>
      <c r="E399" s="7">
        <v>0</v>
      </c>
      <c r="F399" s="7">
        <v>0</v>
      </c>
    </row>
    <row r="400" spans="1:6" ht="27" customHeight="1">
      <c r="A400" s="18"/>
      <c r="B400" s="8" t="s">
        <v>18</v>
      </c>
      <c r="C400" s="7">
        <v>0</v>
      </c>
      <c r="D400" s="7">
        <v>0</v>
      </c>
      <c r="E400" s="7">
        <v>0</v>
      </c>
      <c r="F400" s="7">
        <v>0</v>
      </c>
    </row>
    <row r="402" spans="1:6" ht="27" customHeight="1">
      <c r="A402" s="3" t="s">
        <v>54</v>
      </c>
      <c r="B402" s="20" t="s">
        <v>107</v>
      </c>
      <c r="C402" s="21"/>
      <c r="D402" s="21"/>
      <c r="E402" s="21"/>
      <c r="F402" s="22"/>
    </row>
    <row r="403" spans="1:6" ht="52.9" customHeight="1">
      <c r="A403" s="17"/>
      <c r="B403" s="10" t="s">
        <v>1</v>
      </c>
      <c r="C403" s="11" t="s">
        <v>2</v>
      </c>
      <c r="D403" s="11" t="s">
        <v>3</v>
      </c>
      <c r="E403" s="11" t="s">
        <v>4</v>
      </c>
      <c r="F403" s="11" t="s">
        <v>5</v>
      </c>
    </row>
    <row r="404" spans="1:6" ht="27" customHeight="1">
      <c r="A404" s="18"/>
      <c r="B404" s="8" t="s">
        <v>6</v>
      </c>
      <c r="C404" s="7">
        <v>2164319.1529299999</v>
      </c>
      <c r="D404" s="7">
        <v>36.982023179589113</v>
      </c>
      <c r="E404" s="7">
        <v>2039112.2211700005</v>
      </c>
      <c r="F404" s="7">
        <f>100*E404/$E$418</f>
        <v>31.539603195051761</v>
      </c>
    </row>
    <row r="405" spans="1:6" ht="18" customHeight="1">
      <c r="A405" s="18"/>
      <c r="B405" s="8" t="s">
        <v>7</v>
      </c>
      <c r="C405" s="7">
        <v>0</v>
      </c>
      <c r="D405" s="7">
        <v>0</v>
      </c>
      <c r="E405" s="7">
        <v>0</v>
      </c>
      <c r="F405" s="7">
        <f t="shared" ref="F405:F417" si="12">100*E405/$E$418</f>
        <v>0</v>
      </c>
    </row>
    <row r="406" spans="1:6" ht="27" customHeight="1">
      <c r="A406" s="18"/>
      <c r="B406" s="8" t="s">
        <v>8</v>
      </c>
      <c r="C406" s="7">
        <v>100319.09307999999</v>
      </c>
      <c r="D406" s="7">
        <v>1.7141663329169405</v>
      </c>
      <c r="E406" s="7">
        <v>160782.31954000003</v>
      </c>
      <c r="F406" s="7">
        <f t="shared" si="12"/>
        <v>2.4868717407627408</v>
      </c>
    </row>
    <row r="407" spans="1:6" ht="17.45" customHeight="1">
      <c r="A407" s="18"/>
      <c r="B407" s="8" t="s">
        <v>7</v>
      </c>
      <c r="C407" s="7">
        <v>0</v>
      </c>
      <c r="D407" s="7">
        <v>0</v>
      </c>
      <c r="E407" s="7">
        <v>0</v>
      </c>
      <c r="F407" s="7">
        <f t="shared" si="12"/>
        <v>0</v>
      </c>
    </row>
    <row r="408" spans="1:6" ht="27" customHeight="1">
      <c r="A408" s="18"/>
      <c r="B408" s="8" t="s">
        <v>9</v>
      </c>
      <c r="C408" s="7">
        <v>2436974.0396200004</v>
      </c>
      <c r="D408" s="7">
        <v>41.640915250080326</v>
      </c>
      <c r="E408" s="7">
        <v>3195719.5204600003</v>
      </c>
      <c r="F408" s="7">
        <f t="shared" si="12"/>
        <v>49.429219516009418</v>
      </c>
    </row>
    <row r="409" spans="1:6" ht="27" customHeight="1">
      <c r="A409" s="18"/>
      <c r="B409" s="8" t="s">
        <v>10</v>
      </c>
      <c r="C409" s="7">
        <v>0</v>
      </c>
      <c r="D409" s="7">
        <v>0</v>
      </c>
      <c r="E409" s="7">
        <v>0</v>
      </c>
      <c r="F409" s="7">
        <f t="shared" si="12"/>
        <v>0</v>
      </c>
    </row>
    <row r="410" spans="1:6" ht="27" customHeight="1">
      <c r="A410" s="18"/>
      <c r="B410" s="8" t="s">
        <v>11</v>
      </c>
      <c r="C410" s="7">
        <v>0</v>
      </c>
      <c r="D410" s="7">
        <v>0</v>
      </c>
      <c r="E410" s="7">
        <v>0</v>
      </c>
      <c r="F410" s="7">
        <f t="shared" si="12"/>
        <v>0</v>
      </c>
    </row>
    <row r="411" spans="1:6" ht="27" customHeight="1">
      <c r="A411" s="18"/>
      <c r="B411" s="8" t="s">
        <v>12</v>
      </c>
      <c r="C411" s="7">
        <v>0</v>
      </c>
      <c r="D411" s="7">
        <v>0</v>
      </c>
      <c r="E411" s="7">
        <v>0</v>
      </c>
      <c r="F411" s="7">
        <f t="shared" si="12"/>
        <v>0</v>
      </c>
    </row>
    <row r="412" spans="1:6" ht="27" customHeight="1">
      <c r="A412" s="18"/>
      <c r="B412" s="8" t="s">
        <v>13</v>
      </c>
      <c r="C412" s="7">
        <v>1142258.1616400001</v>
      </c>
      <c r="D412" s="7">
        <v>19.51792449540439</v>
      </c>
      <c r="E412" s="7">
        <v>1060172.17762</v>
      </c>
      <c r="F412" s="7">
        <f t="shared" si="12"/>
        <v>16.398023342424498</v>
      </c>
    </row>
    <row r="413" spans="1:6" ht="19.149999999999999" customHeight="1">
      <c r="A413" s="18"/>
      <c r="B413" s="8" t="s">
        <v>14</v>
      </c>
      <c r="C413" s="7">
        <v>0</v>
      </c>
      <c r="D413" s="7">
        <v>0</v>
      </c>
      <c r="E413" s="7">
        <v>0</v>
      </c>
      <c r="F413" s="7">
        <f t="shared" si="12"/>
        <v>0</v>
      </c>
    </row>
    <row r="414" spans="1:6" ht="27" customHeight="1">
      <c r="A414" s="18"/>
      <c r="B414" s="8" t="s">
        <v>15</v>
      </c>
      <c r="C414" s="7">
        <v>8484.2019599999985</v>
      </c>
      <c r="D414" s="7">
        <v>0.14497074200922311</v>
      </c>
      <c r="E414" s="7">
        <v>9457.5011499999982</v>
      </c>
      <c r="F414" s="7">
        <f t="shared" si="12"/>
        <v>0.14628220575157724</v>
      </c>
    </row>
    <row r="415" spans="1:6" ht="18" customHeight="1">
      <c r="A415" s="18"/>
      <c r="B415" s="8" t="s">
        <v>14</v>
      </c>
      <c r="C415" s="7">
        <v>0</v>
      </c>
      <c r="D415" s="7">
        <v>0</v>
      </c>
      <c r="E415" s="7">
        <v>0</v>
      </c>
      <c r="F415" s="7">
        <f t="shared" si="12"/>
        <v>0</v>
      </c>
    </row>
    <row r="416" spans="1:6" ht="27" customHeight="1">
      <c r="A416" s="18"/>
      <c r="B416" s="8" t="s">
        <v>16</v>
      </c>
      <c r="C416" s="7">
        <v>0</v>
      </c>
      <c r="D416" s="7">
        <v>0</v>
      </c>
      <c r="E416" s="7">
        <v>0</v>
      </c>
      <c r="F416" s="7">
        <f t="shared" si="12"/>
        <v>0</v>
      </c>
    </row>
    <row r="417" spans="1:6" ht="27" customHeight="1">
      <c r="A417" s="18"/>
      <c r="B417" s="8" t="s">
        <v>17</v>
      </c>
      <c r="C417" s="7">
        <v>0</v>
      </c>
      <c r="D417" s="7">
        <v>0</v>
      </c>
      <c r="E417" s="7">
        <v>0</v>
      </c>
      <c r="F417" s="7">
        <f t="shared" si="12"/>
        <v>0</v>
      </c>
    </row>
    <row r="418" spans="1:6" ht="27" customHeight="1">
      <c r="A418" s="18"/>
      <c r="B418" s="8" t="s">
        <v>18</v>
      </c>
      <c r="C418" s="7">
        <v>5852354.6492300006</v>
      </c>
      <c r="D418" s="7">
        <v>100</v>
      </c>
      <c r="E418" s="7">
        <f>SUM(E404:E417)-E405-E407-E413-E415</f>
        <v>6465243.7399400007</v>
      </c>
      <c r="F418" s="7">
        <f>SUM(F404:F417)-F405-F407-F413-F415</f>
        <v>99.999999999999986</v>
      </c>
    </row>
    <row r="420" spans="1:6" ht="27" customHeight="1">
      <c r="A420" s="3" t="s">
        <v>55</v>
      </c>
      <c r="B420" s="20" t="s">
        <v>56</v>
      </c>
      <c r="C420" s="21"/>
      <c r="D420" s="21"/>
      <c r="E420" s="21"/>
      <c r="F420" s="22"/>
    </row>
    <row r="421" spans="1:6" ht="55.9" customHeight="1">
      <c r="A421" s="17"/>
      <c r="B421" s="10" t="s">
        <v>1</v>
      </c>
      <c r="C421" s="11" t="s">
        <v>2</v>
      </c>
      <c r="D421" s="11" t="s">
        <v>3</v>
      </c>
      <c r="E421" s="11" t="s">
        <v>4</v>
      </c>
      <c r="F421" s="11" t="s">
        <v>5</v>
      </c>
    </row>
    <row r="422" spans="1:6" ht="27" customHeight="1">
      <c r="A422" s="18"/>
      <c r="B422" s="8" t="s">
        <v>6</v>
      </c>
      <c r="C422" s="7">
        <v>0</v>
      </c>
      <c r="D422" s="7">
        <v>0</v>
      </c>
      <c r="E422" s="7">
        <v>0</v>
      </c>
      <c r="F422" s="7">
        <v>0</v>
      </c>
    </row>
    <row r="423" spans="1:6" ht="18.600000000000001" customHeight="1">
      <c r="A423" s="18"/>
      <c r="B423" s="8" t="s">
        <v>7</v>
      </c>
      <c r="C423" s="7">
        <v>0</v>
      </c>
      <c r="D423" s="7">
        <v>0</v>
      </c>
      <c r="E423" s="7">
        <v>0</v>
      </c>
      <c r="F423" s="7">
        <v>0</v>
      </c>
    </row>
    <row r="424" spans="1:6" ht="27" customHeight="1">
      <c r="A424" s="18"/>
      <c r="B424" s="8" t="s">
        <v>8</v>
      </c>
      <c r="C424" s="7">
        <v>0</v>
      </c>
      <c r="D424" s="7">
        <v>0</v>
      </c>
      <c r="E424" s="7">
        <v>0</v>
      </c>
      <c r="F424" s="7">
        <v>0</v>
      </c>
    </row>
    <row r="425" spans="1:6" ht="18.600000000000001" customHeight="1">
      <c r="A425" s="18"/>
      <c r="B425" s="8" t="s">
        <v>7</v>
      </c>
      <c r="C425" s="7">
        <v>0</v>
      </c>
      <c r="D425" s="7">
        <v>0</v>
      </c>
      <c r="E425" s="7">
        <v>0</v>
      </c>
      <c r="F425" s="7">
        <v>0</v>
      </c>
    </row>
    <row r="426" spans="1:6" ht="27" customHeight="1">
      <c r="A426" s="18"/>
      <c r="B426" s="8" t="s">
        <v>9</v>
      </c>
      <c r="C426" s="7">
        <v>0</v>
      </c>
      <c r="D426" s="7">
        <v>0</v>
      </c>
      <c r="E426" s="7">
        <v>0</v>
      </c>
      <c r="F426" s="7">
        <v>0</v>
      </c>
    </row>
    <row r="427" spans="1:6" ht="27" customHeight="1">
      <c r="A427" s="18"/>
      <c r="B427" s="8" t="s">
        <v>10</v>
      </c>
      <c r="C427" s="7">
        <v>0</v>
      </c>
      <c r="D427" s="7">
        <v>0</v>
      </c>
      <c r="E427" s="7">
        <v>0</v>
      </c>
      <c r="F427" s="7">
        <v>0</v>
      </c>
    </row>
    <row r="428" spans="1:6" ht="27" customHeight="1">
      <c r="A428" s="18"/>
      <c r="B428" s="8" t="s">
        <v>11</v>
      </c>
      <c r="C428" s="7">
        <v>0</v>
      </c>
      <c r="D428" s="7">
        <v>0</v>
      </c>
      <c r="E428" s="7">
        <v>0</v>
      </c>
      <c r="F428" s="7">
        <v>0</v>
      </c>
    </row>
    <row r="429" spans="1:6" ht="27" customHeight="1">
      <c r="A429" s="18"/>
      <c r="B429" s="8" t="s">
        <v>12</v>
      </c>
      <c r="C429" s="7">
        <v>0</v>
      </c>
      <c r="D429" s="7">
        <v>0</v>
      </c>
      <c r="E429" s="7">
        <v>0</v>
      </c>
      <c r="F429" s="7">
        <v>0</v>
      </c>
    </row>
    <row r="430" spans="1:6" ht="27" customHeight="1">
      <c r="A430" s="18"/>
      <c r="B430" s="8" t="s">
        <v>13</v>
      </c>
      <c r="C430" s="7">
        <v>0</v>
      </c>
      <c r="D430" s="7">
        <v>0</v>
      </c>
      <c r="E430" s="7">
        <v>0</v>
      </c>
      <c r="F430" s="7">
        <v>0</v>
      </c>
    </row>
    <row r="431" spans="1:6" ht="19.149999999999999" customHeight="1">
      <c r="A431" s="18"/>
      <c r="B431" s="8" t="s">
        <v>14</v>
      </c>
      <c r="C431" s="7">
        <v>0</v>
      </c>
      <c r="D431" s="7">
        <v>0</v>
      </c>
      <c r="E431" s="7">
        <v>0</v>
      </c>
      <c r="F431" s="7">
        <v>0</v>
      </c>
    </row>
    <row r="432" spans="1:6" ht="27" customHeight="1">
      <c r="A432" s="18"/>
      <c r="B432" s="8" t="s">
        <v>15</v>
      </c>
      <c r="C432" s="7">
        <v>0</v>
      </c>
      <c r="D432" s="7">
        <v>0</v>
      </c>
      <c r="E432" s="7">
        <v>0</v>
      </c>
      <c r="F432" s="7">
        <v>0</v>
      </c>
    </row>
    <row r="433" spans="1:6" ht="19.149999999999999" customHeight="1">
      <c r="A433" s="18"/>
      <c r="B433" s="8" t="s">
        <v>14</v>
      </c>
      <c r="C433" s="7">
        <v>0</v>
      </c>
      <c r="D433" s="7">
        <v>0</v>
      </c>
      <c r="E433" s="7">
        <v>0</v>
      </c>
      <c r="F433" s="7">
        <v>0</v>
      </c>
    </row>
    <row r="434" spans="1:6" ht="27" customHeight="1">
      <c r="A434" s="18"/>
      <c r="B434" s="8" t="s">
        <v>16</v>
      </c>
      <c r="C434" s="7">
        <v>0</v>
      </c>
      <c r="D434" s="7">
        <v>0</v>
      </c>
      <c r="E434" s="7">
        <v>0</v>
      </c>
      <c r="F434" s="7">
        <v>0</v>
      </c>
    </row>
    <row r="435" spans="1:6" ht="27" customHeight="1">
      <c r="A435" s="18"/>
      <c r="B435" s="8" t="s">
        <v>17</v>
      </c>
      <c r="C435" s="7">
        <v>0</v>
      </c>
      <c r="D435" s="7">
        <v>0</v>
      </c>
      <c r="E435" s="7">
        <v>0</v>
      </c>
      <c r="F435" s="7">
        <v>0</v>
      </c>
    </row>
    <row r="436" spans="1:6" ht="27" customHeight="1">
      <c r="A436" s="18"/>
      <c r="B436" s="8" t="s">
        <v>18</v>
      </c>
      <c r="C436" s="7">
        <v>0</v>
      </c>
      <c r="D436" s="7">
        <v>0</v>
      </c>
      <c r="E436" s="7">
        <v>0</v>
      </c>
      <c r="F436" s="7">
        <v>0</v>
      </c>
    </row>
    <row r="438" spans="1:6" ht="27" customHeight="1">
      <c r="A438" s="3" t="s">
        <v>57</v>
      </c>
      <c r="B438" s="19" t="s">
        <v>58</v>
      </c>
      <c r="C438" s="19"/>
      <c r="D438" s="19"/>
      <c r="E438" s="19"/>
      <c r="F438" s="19"/>
    </row>
    <row r="439" spans="1:6" ht="52.15" customHeight="1">
      <c r="A439" s="17"/>
      <c r="B439" s="4" t="s">
        <v>1</v>
      </c>
      <c r="C439" s="5" t="s">
        <v>2</v>
      </c>
      <c r="D439" s="5" t="s">
        <v>3</v>
      </c>
      <c r="E439" s="5" t="s">
        <v>4</v>
      </c>
      <c r="F439" s="5" t="s">
        <v>5</v>
      </c>
    </row>
    <row r="440" spans="1:6" ht="27" customHeight="1">
      <c r="A440" s="18"/>
      <c r="B440" s="8" t="s">
        <v>6</v>
      </c>
      <c r="C440" s="7">
        <v>9856443.248759998</v>
      </c>
      <c r="D440" s="7">
        <v>6.7408284589489167</v>
      </c>
      <c r="E440" s="7">
        <v>41472407.441340029</v>
      </c>
      <c r="F440" s="7">
        <f>100*E440/$E$454</f>
        <v>21.540190138269509</v>
      </c>
    </row>
    <row r="441" spans="1:6" ht="15.6" customHeight="1">
      <c r="A441" s="18"/>
      <c r="B441" s="8" t="s">
        <v>7</v>
      </c>
      <c r="C441" s="7">
        <v>0</v>
      </c>
      <c r="D441" s="7">
        <v>0</v>
      </c>
      <c r="E441" s="7">
        <v>0</v>
      </c>
      <c r="F441" s="7">
        <f t="shared" ref="F441:F453" si="13">100*E441/$E$454</f>
        <v>0</v>
      </c>
    </row>
    <row r="442" spans="1:6" ht="27" customHeight="1">
      <c r="A442" s="18"/>
      <c r="B442" s="8" t="s">
        <v>8</v>
      </c>
      <c r="C442" s="7">
        <v>4700105.8329599993</v>
      </c>
      <c r="D442" s="7">
        <v>3.2144056795410898</v>
      </c>
      <c r="E442" s="7">
        <v>7580922.4608899998</v>
      </c>
      <c r="F442" s="7">
        <f t="shared" si="13"/>
        <v>3.9374254186236439</v>
      </c>
    </row>
    <row r="443" spans="1:6" ht="17.45" customHeight="1">
      <c r="A443" s="18"/>
      <c r="B443" s="8" t="s">
        <v>7</v>
      </c>
      <c r="C443" s="7">
        <v>0</v>
      </c>
      <c r="D443" s="7">
        <v>0</v>
      </c>
      <c r="E443" s="7">
        <v>0</v>
      </c>
      <c r="F443" s="7">
        <f t="shared" si="13"/>
        <v>0</v>
      </c>
    </row>
    <row r="444" spans="1:6" ht="27" customHeight="1">
      <c r="A444" s="18"/>
      <c r="B444" s="8" t="s">
        <v>9</v>
      </c>
      <c r="C444" s="7">
        <v>75697687.744270027</v>
      </c>
      <c r="D444" s="7">
        <v>51.769701802665843</v>
      </c>
      <c r="E444" s="7">
        <v>85503344.533130005</v>
      </c>
      <c r="F444" s="7">
        <f t="shared" si="13"/>
        <v>44.409244901122079</v>
      </c>
    </row>
    <row r="445" spans="1:6" ht="27" customHeight="1">
      <c r="A445" s="18"/>
      <c r="B445" s="8" t="s">
        <v>10</v>
      </c>
      <c r="C445" s="7">
        <v>671602.94099999999</v>
      </c>
      <c r="D445" s="7">
        <v>0.45930972294454542</v>
      </c>
      <c r="E445" s="7">
        <v>0</v>
      </c>
      <c r="F445" s="7">
        <f t="shared" si="13"/>
        <v>0</v>
      </c>
    </row>
    <row r="446" spans="1:6" ht="27" customHeight="1">
      <c r="A446" s="18"/>
      <c r="B446" s="8" t="s">
        <v>11</v>
      </c>
      <c r="C446" s="7">
        <v>0</v>
      </c>
      <c r="D446" s="7">
        <v>0</v>
      </c>
      <c r="E446" s="7">
        <v>0</v>
      </c>
      <c r="F446" s="7">
        <f t="shared" si="13"/>
        <v>0</v>
      </c>
    </row>
    <row r="447" spans="1:6" ht="27" customHeight="1">
      <c r="A447" s="18"/>
      <c r="B447" s="8" t="s">
        <v>12</v>
      </c>
      <c r="C447" s="7">
        <v>5123775.9148699995</v>
      </c>
      <c r="D447" s="7">
        <v>3.5041539460573539</v>
      </c>
      <c r="E447" s="7">
        <v>9209321.9265400004</v>
      </c>
      <c r="F447" s="7">
        <f t="shared" si="13"/>
        <v>4.7831933948562808</v>
      </c>
    </row>
    <row r="448" spans="1:6" ht="27" customHeight="1">
      <c r="A448" s="18"/>
      <c r="B448" s="8" t="s">
        <v>13</v>
      </c>
      <c r="C448" s="7">
        <v>49617992.176300004</v>
      </c>
      <c r="D448" s="7">
        <v>33.93377969076073</v>
      </c>
      <c r="E448" s="7">
        <v>48189999.892290004</v>
      </c>
      <c r="F448" s="7">
        <f t="shared" si="13"/>
        <v>25.029213987910559</v>
      </c>
    </row>
    <row r="449" spans="1:6" ht="17.45" customHeight="1">
      <c r="A449" s="18"/>
      <c r="B449" s="8" t="s">
        <v>14</v>
      </c>
      <c r="C449" s="7">
        <v>0</v>
      </c>
      <c r="D449" s="7">
        <v>0</v>
      </c>
      <c r="E449" s="7">
        <v>0</v>
      </c>
      <c r="F449" s="7">
        <f t="shared" si="13"/>
        <v>0</v>
      </c>
    </row>
    <row r="450" spans="1:6" ht="27" customHeight="1">
      <c r="A450" s="18"/>
      <c r="B450" s="8" t="s">
        <v>15</v>
      </c>
      <c r="C450" s="7">
        <v>174770.91422000001</v>
      </c>
      <c r="D450" s="7">
        <v>0.11952595095790852</v>
      </c>
      <c r="E450" s="7">
        <v>194034.39542000002</v>
      </c>
      <c r="F450" s="7">
        <f t="shared" si="13"/>
        <v>0.10077875938653068</v>
      </c>
    </row>
    <row r="451" spans="1:6" ht="18" customHeight="1">
      <c r="A451" s="18"/>
      <c r="B451" s="8" t="s">
        <v>14</v>
      </c>
      <c r="C451" s="7">
        <v>0</v>
      </c>
      <c r="D451" s="7">
        <v>0</v>
      </c>
      <c r="E451" s="7">
        <v>0</v>
      </c>
      <c r="F451" s="7">
        <f t="shared" si="13"/>
        <v>0</v>
      </c>
    </row>
    <row r="452" spans="1:6" ht="27" customHeight="1">
      <c r="A452" s="18"/>
      <c r="B452" s="8" t="s">
        <v>16</v>
      </c>
      <c r="C452" s="7">
        <v>377678.72923</v>
      </c>
      <c r="D452" s="7">
        <v>0.2582947481236228</v>
      </c>
      <c r="E452" s="7">
        <v>384980.30025999999</v>
      </c>
      <c r="F452" s="7">
        <f t="shared" si="13"/>
        <v>0.19995339983138782</v>
      </c>
    </row>
    <row r="453" spans="1:6" ht="27" customHeight="1">
      <c r="A453" s="18"/>
      <c r="B453" s="8" t="s">
        <v>17</v>
      </c>
      <c r="C453" s="7">
        <v>0</v>
      </c>
      <c r="D453" s="7">
        <v>0</v>
      </c>
      <c r="E453" s="7">
        <v>0</v>
      </c>
      <c r="F453" s="7">
        <f t="shared" si="13"/>
        <v>0</v>
      </c>
    </row>
    <row r="454" spans="1:6" ht="27" customHeight="1">
      <c r="A454" s="18"/>
      <c r="B454" s="8" t="s">
        <v>18</v>
      </c>
      <c r="C454" s="7">
        <v>146220057.50161001</v>
      </c>
      <c r="D454" s="7">
        <v>100</v>
      </c>
      <c r="E454" s="7">
        <f>SUM(E440:E453)-E441-E443-E449-E451</f>
        <v>192535010.94987005</v>
      </c>
      <c r="F454" s="7">
        <f>SUM(F440:F453)-F441-F443-F449-F451</f>
        <v>100</v>
      </c>
    </row>
    <row r="456" spans="1:6" ht="27" customHeight="1">
      <c r="A456" s="3" t="s">
        <v>59</v>
      </c>
      <c r="B456" s="19" t="s">
        <v>108</v>
      </c>
      <c r="C456" s="19"/>
      <c r="D456" s="19"/>
      <c r="E456" s="19"/>
      <c r="F456" s="19"/>
    </row>
    <row r="457" spans="1:6" ht="53.45" customHeight="1">
      <c r="A457" s="17"/>
      <c r="B457" s="4" t="s">
        <v>1</v>
      </c>
      <c r="C457" s="5" t="s">
        <v>2</v>
      </c>
      <c r="D457" s="5" t="s">
        <v>3</v>
      </c>
      <c r="E457" s="5" t="s">
        <v>4</v>
      </c>
      <c r="F457" s="5" t="s">
        <v>5</v>
      </c>
    </row>
    <row r="458" spans="1:6" ht="27" customHeight="1">
      <c r="A458" s="18"/>
      <c r="B458" s="8" t="s">
        <v>6</v>
      </c>
      <c r="C458" s="7">
        <v>0</v>
      </c>
      <c r="D458" s="7">
        <v>0</v>
      </c>
      <c r="E458" s="7">
        <v>0</v>
      </c>
      <c r="F458" s="7">
        <v>0</v>
      </c>
    </row>
    <row r="459" spans="1:6" ht="18" customHeight="1">
      <c r="A459" s="18"/>
      <c r="B459" s="8" t="s">
        <v>7</v>
      </c>
      <c r="C459" s="7">
        <v>0</v>
      </c>
      <c r="D459" s="7">
        <v>0</v>
      </c>
      <c r="E459" s="7">
        <v>0</v>
      </c>
      <c r="F459" s="7">
        <v>0</v>
      </c>
    </row>
    <row r="460" spans="1:6" ht="27" customHeight="1">
      <c r="A460" s="18"/>
      <c r="B460" s="8" t="s">
        <v>8</v>
      </c>
      <c r="C460" s="7">
        <v>0</v>
      </c>
      <c r="D460" s="7">
        <v>0</v>
      </c>
      <c r="E460" s="7">
        <v>0</v>
      </c>
      <c r="F460" s="7">
        <v>0</v>
      </c>
    </row>
    <row r="461" spans="1:6" ht="18.600000000000001" customHeight="1">
      <c r="A461" s="18"/>
      <c r="B461" s="8" t="s">
        <v>7</v>
      </c>
      <c r="C461" s="7">
        <v>0</v>
      </c>
      <c r="D461" s="7">
        <v>0</v>
      </c>
      <c r="E461" s="7">
        <v>0</v>
      </c>
      <c r="F461" s="7">
        <v>0</v>
      </c>
    </row>
    <row r="462" spans="1:6" ht="27" customHeight="1">
      <c r="A462" s="18"/>
      <c r="B462" s="8" t="s">
        <v>9</v>
      </c>
      <c r="C462" s="7">
        <v>0</v>
      </c>
      <c r="D462" s="7">
        <v>0</v>
      </c>
      <c r="E462" s="7">
        <v>0</v>
      </c>
      <c r="F462" s="7">
        <v>0</v>
      </c>
    </row>
    <row r="463" spans="1:6" ht="27" customHeight="1">
      <c r="A463" s="18"/>
      <c r="B463" s="8" t="s">
        <v>10</v>
      </c>
      <c r="C463" s="7">
        <v>0</v>
      </c>
      <c r="D463" s="7">
        <v>0</v>
      </c>
      <c r="E463" s="7">
        <v>0</v>
      </c>
      <c r="F463" s="7">
        <v>0</v>
      </c>
    </row>
    <row r="464" spans="1:6" ht="27" customHeight="1">
      <c r="A464" s="18"/>
      <c r="B464" s="8" t="s">
        <v>11</v>
      </c>
      <c r="C464" s="7">
        <v>0</v>
      </c>
      <c r="D464" s="7">
        <v>0</v>
      </c>
      <c r="E464" s="7">
        <v>0</v>
      </c>
      <c r="F464" s="7">
        <v>0</v>
      </c>
    </row>
    <row r="465" spans="1:6" ht="27" customHeight="1">
      <c r="A465" s="18"/>
      <c r="B465" s="8" t="s">
        <v>12</v>
      </c>
      <c r="C465" s="7">
        <v>0</v>
      </c>
      <c r="D465" s="7">
        <v>0</v>
      </c>
      <c r="E465" s="7">
        <v>0</v>
      </c>
      <c r="F465" s="7">
        <v>0</v>
      </c>
    </row>
    <row r="466" spans="1:6" ht="27" customHeight="1">
      <c r="A466" s="18"/>
      <c r="B466" s="8" t="s">
        <v>13</v>
      </c>
      <c r="C466" s="7">
        <v>0</v>
      </c>
      <c r="D466" s="7">
        <v>0</v>
      </c>
      <c r="E466" s="7">
        <v>0</v>
      </c>
      <c r="F466" s="7">
        <v>0</v>
      </c>
    </row>
    <row r="467" spans="1:6" ht="18.600000000000001" customHeight="1">
      <c r="A467" s="18"/>
      <c r="B467" s="8" t="s">
        <v>14</v>
      </c>
      <c r="C467" s="7">
        <v>0</v>
      </c>
      <c r="D467" s="7">
        <v>0</v>
      </c>
      <c r="E467" s="7">
        <v>0</v>
      </c>
      <c r="F467" s="7">
        <v>0</v>
      </c>
    </row>
    <row r="468" spans="1:6" ht="27" customHeight="1">
      <c r="A468" s="18"/>
      <c r="B468" s="8" t="s">
        <v>15</v>
      </c>
      <c r="C468" s="7">
        <v>0</v>
      </c>
      <c r="D468" s="7">
        <v>0</v>
      </c>
      <c r="E468" s="7">
        <v>0</v>
      </c>
      <c r="F468" s="7">
        <v>0</v>
      </c>
    </row>
    <row r="469" spans="1:6" ht="18" customHeight="1">
      <c r="A469" s="18"/>
      <c r="B469" s="8" t="s">
        <v>14</v>
      </c>
      <c r="C469" s="7">
        <v>0</v>
      </c>
      <c r="D469" s="7">
        <v>0</v>
      </c>
      <c r="E469" s="7">
        <v>0</v>
      </c>
      <c r="F469" s="7">
        <v>0</v>
      </c>
    </row>
    <row r="470" spans="1:6" ht="27" customHeight="1">
      <c r="A470" s="18"/>
      <c r="B470" s="8" t="s">
        <v>16</v>
      </c>
      <c r="C470" s="7">
        <v>0</v>
      </c>
      <c r="D470" s="7">
        <v>0</v>
      </c>
      <c r="E470" s="7">
        <v>0</v>
      </c>
      <c r="F470" s="7">
        <v>0</v>
      </c>
    </row>
    <row r="471" spans="1:6" ht="27" customHeight="1">
      <c r="A471" s="18"/>
      <c r="B471" s="8" t="s">
        <v>17</v>
      </c>
      <c r="C471" s="7">
        <v>0</v>
      </c>
      <c r="D471" s="7">
        <v>0</v>
      </c>
      <c r="E471" s="7">
        <v>0</v>
      </c>
      <c r="F471" s="7">
        <v>0</v>
      </c>
    </row>
    <row r="472" spans="1:6" ht="27" customHeight="1">
      <c r="A472" s="18"/>
      <c r="B472" s="8" t="s">
        <v>18</v>
      </c>
      <c r="C472" s="7">
        <v>0</v>
      </c>
      <c r="D472" s="7">
        <v>0</v>
      </c>
      <c r="E472" s="7">
        <v>0</v>
      </c>
      <c r="F472" s="7">
        <v>0</v>
      </c>
    </row>
    <row r="474" spans="1:6" ht="27" customHeight="1">
      <c r="A474" s="3" t="s">
        <v>60</v>
      </c>
      <c r="B474" s="19" t="s">
        <v>61</v>
      </c>
      <c r="C474" s="19"/>
      <c r="D474" s="19"/>
      <c r="E474" s="19"/>
      <c r="F474" s="19"/>
    </row>
    <row r="475" spans="1:6" ht="52.9" customHeight="1">
      <c r="A475" s="17"/>
      <c r="B475" s="4" t="s">
        <v>1</v>
      </c>
      <c r="C475" s="5" t="s">
        <v>2</v>
      </c>
      <c r="D475" s="5" t="s">
        <v>3</v>
      </c>
      <c r="E475" s="5" t="s">
        <v>4</v>
      </c>
      <c r="F475" s="5" t="s">
        <v>5</v>
      </c>
    </row>
    <row r="476" spans="1:6" ht="27" customHeight="1">
      <c r="A476" s="18"/>
      <c r="B476" s="8" t="s">
        <v>6</v>
      </c>
      <c r="C476" s="7">
        <v>286846.74841</v>
      </c>
      <c r="D476" s="7">
        <v>2.250419719602724</v>
      </c>
      <c r="E476" s="7">
        <v>3593880.4149299995</v>
      </c>
      <c r="F476" s="7">
        <f>100*E476/$E$490</f>
        <v>28.747650029853684</v>
      </c>
    </row>
    <row r="477" spans="1:6" ht="18" customHeight="1">
      <c r="A477" s="18"/>
      <c r="B477" s="8" t="s">
        <v>7</v>
      </c>
      <c r="C477" s="7">
        <v>0</v>
      </c>
      <c r="D477" s="7">
        <v>0</v>
      </c>
      <c r="E477" s="7">
        <v>0</v>
      </c>
      <c r="F477" s="7">
        <f t="shared" ref="F477:F489" si="14">100*E477/$E$490</f>
        <v>0</v>
      </c>
    </row>
    <row r="478" spans="1:6" ht="27" customHeight="1">
      <c r="A478" s="18"/>
      <c r="B478" s="8" t="s">
        <v>8</v>
      </c>
      <c r="C478" s="7">
        <v>3283807.0527199968</v>
      </c>
      <c r="D478" s="7">
        <v>25.762691011051235</v>
      </c>
      <c r="E478" s="7">
        <v>2176628.0318700005</v>
      </c>
      <c r="F478" s="7">
        <f t="shared" si="14"/>
        <v>17.410969114448612</v>
      </c>
    </row>
    <row r="479" spans="1:6" ht="18" customHeight="1">
      <c r="A479" s="18"/>
      <c r="B479" s="8" t="s">
        <v>7</v>
      </c>
      <c r="C479" s="7">
        <v>0</v>
      </c>
      <c r="D479" s="7">
        <v>0</v>
      </c>
      <c r="E479" s="7">
        <v>0</v>
      </c>
      <c r="F479" s="7">
        <f t="shared" si="14"/>
        <v>0</v>
      </c>
    </row>
    <row r="480" spans="1:6" ht="27" customHeight="1">
      <c r="A480" s="18"/>
      <c r="B480" s="8" t="s">
        <v>9</v>
      </c>
      <c r="C480" s="7">
        <v>6078400.3482799996</v>
      </c>
      <c r="D480" s="7">
        <v>47.687317646904525</v>
      </c>
      <c r="E480" s="7">
        <v>5035356.7973800013</v>
      </c>
      <c r="F480" s="7">
        <f t="shared" si="14"/>
        <v>40.27810006843108</v>
      </c>
    </row>
    <row r="481" spans="1:6" ht="27" customHeight="1">
      <c r="A481" s="18"/>
      <c r="B481" s="8" t="s">
        <v>10</v>
      </c>
      <c r="C481" s="7">
        <v>961900.58455999999</v>
      </c>
      <c r="D481" s="7">
        <v>7.5464688227776575</v>
      </c>
      <c r="E481" s="7">
        <v>545451.25049999997</v>
      </c>
      <c r="F481" s="7">
        <f t="shared" si="14"/>
        <v>4.3630949968671873</v>
      </c>
    </row>
    <row r="482" spans="1:6" ht="27" customHeight="1">
      <c r="A482" s="18"/>
      <c r="B482" s="8" t="s">
        <v>11</v>
      </c>
      <c r="C482" s="7">
        <v>0</v>
      </c>
      <c r="D482" s="7">
        <v>0</v>
      </c>
      <c r="E482" s="7">
        <v>0</v>
      </c>
      <c r="F482" s="7">
        <f t="shared" si="14"/>
        <v>0</v>
      </c>
    </row>
    <row r="483" spans="1:6" ht="27" customHeight="1">
      <c r="A483" s="18"/>
      <c r="B483" s="8" t="s">
        <v>12</v>
      </c>
      <c r="C483" s="7">
        <v>0</v>
      </c>
      <c r="D483" s="7">
        <v>0</v>
      </c>
      <c r="E483" s="7">
        <v>0</v>
      </c>
      <c r="F483" s="7">
        <f t="shared" si="14"/>
        <v>0</v>
      </c>
    </row>
    <row r="484" spans="1:6" ht="27" customHeight="1">
      <c r="A484" s="18"/>
      <c r="B484" s="8" t="s">
        <v>13</v>
      </c>
      <c r="C484" s="7">
        <v>1999808.3534100004</v>
      </c>
      <c r="D484" s="7">
        <v>15.689242352880115</v>
      </c>
      <c r="E484" s="7">
        <v>0</v>
      </c>
      <c r="F484" s="7">
        <f t="shared" si="14"/>
        <v>0</v>
      </c>
    </row>
    <row r="485" spans="1:6" ht="18.600000000000001" customHeight="1">
      <c r="A485" s="18"/>
      <c r="B485" s="8" t="s">
        <v>14</v>
      </c>
      <c r="C485" s="7">
        <v>0</v>
      </c>
      <c r="D485" s="7">
        <v>0</v>
      </c>
      <c r="E485" s="7">
        <v>0</v>
      </c>
      <c r="F485" s="7">
        <f t="shared" si="14"/>
        <v>0</v>
      </c>
    </row>
    <row r="486" spans="1:6" ht="27" customHeight="1">
      <c r="A486" s="18"/>
      <c r="B486" s="8" t="s">
        <v>15</v>
      </c>
      <c r="C486" s="7">
        <v>42522.853089999997</v>
      </c>
      <c r="D486" s="7">
        <v>0.33360764121588188</v>
      </c>
      <c r="E486" s="7">
        <v>26595.301259999997</v>
      </c>
      <c r="F486" s="7">
        <f t="shared" si="14"/>
        <v>0.21273729918358963</v>
      </c>
    </row>
    <row r="487" spans="1:6" ht="18" customHeight="1">
      <c r="A487" s="18"/>
      <c r="B487" s="8" t="s">
        <v>14</v>
      </c>
      <c r="C487" s="7">
        <v>0</v>
      </c>
      <c r="D487" s="7">
        <v>0</v>
      </c>
      <c r="E487" s="7">
        <v>-1.7462298274040222E-12</v>
      </c>
      <c r="F487" s="7">
        <f t="shared" si="14"/>
        <v>-1.3968189854441889E-17</v>
      </c>
    </row>
    <row r="488" spans="1:6" ht="27" customHeight="1">
      <c r="A488" s="18"/>
      <c r="B488" s="8" t="s">
        <v>16</v>
      </c>
      <c r="C488" s="7">
        <v>93080.7</v>
      </c>
      <c r="D488" s="7">
        <v>0.73025280556787631</v>
      </c>
      <c r="E488" s="7">
        <v>92373.3</v>
      </c>
      <c r="F488" s="7">
        <f t="shared" si="14"/>
        <v>0.73889918247444142</v>
      </c>
    </row>
    <row r="489" spans="1:6" ht="27" customHeight="1">
      <c r="A489" s="18"/>
      <c r="B489" s="8" t="s">
        <v>17</v>
      </c>
      <c r="C489" s="7">
        <v>0</v>
      </c>
      <c r="D489" s="7">
        <v>0</v>
      </c>
      <c r="E489" s="7">
        <v>1031190.3679600001</v>
      </c>
      <c r="F489" s="7">
        <f t="shared" si="14"/>
        <v>8.2485493087414063</v>
      </c>
    </row>
    <row r="490" spans="1:6" ht="27" customHeight="1">
      <c r="A490" s="18"/>
      <c r="B490" s="8" t="s">
        <v>18</v>
      </c>
      <c r="C490" s="7">
        <v>12746366.640469994</v>
      </c>
      <c r="D490" s="7">
        <v>100</v>
      </c>
      <c r="E490" s="7">
        <f>SUM(E476:E489)-E477-E479-E485-E487</f>
        <v>12501475.463900002</v>
      </c>
      <c r="F490" s="7">
        <f>SUM(F476:F489)-F477-F479-F485-F487</f>
        <v>100</v>
      </c>
    </row>
    <row r="492" spans="1:6" ht="27" customHeight="1">
      <c r="A492" s="3" t="s">
        <v>62</v>
      </c>
      <c r="B492" s="20" t="s">
        <v>63</v>
      </c>
      <c r="C492" s="21"/>
      <c r="D492" s="21"/>
      <c r="E492" s="21"/>
      <c r="F492" s="22"/>
    </row>
    <row r="493" spans="1:6" ht="51" customHeight="1">
      <c r="A493" s="17"/>
      <c r="B493" s="10" t="s">
        <v>1</v>
      </c>
      <c r="C493" s="11" t="s">
        <v>2</v>
      </c>
      <c r="D493" s="11" t="s">
        <v>3</v>
      </c>
      <c r="E493" s="11" t="s">
        <v>4</v>
      </c>
      <c r="F493" s="11" t="s">
        <v>5</v>
      </c>
    </row>
    <row r="494" spans="1:6" ht="27" customHeight="1">
      <c r="A494" s="18"/>
      <c r="B494" s="8" t="s">
        <v>6</v>
      </c>
      <c r="C494" s="7">
        <v>3062797.5996200005</v>
      </c>
      <c r="D494" s="7">
        <v>17.14182633492269</v>
      </c>
      <c r="E494" s="7">
        <v>3043016.8097899999</v>
      </c>
      <c r="F494" s="7">
        <f>100*E494/$E$508</f>
        <v>17.053439808612008</v>
      </c>
    </row>
    <row r="495" spans="1:6" ht="18.600000000000001" customHeight="1">
      <c r="A495" s="18"/>
      <c r="B495" s="8" t="s">
        <v>7</v>
      </c>
      <c r="C495" s="7">
        <v>0</v>
      </c>
      <c r="D495" s="7">
        <v>0</v>
      </c>
      <c r="E495" s="7">
        <v>0</v>
      </c>
      <c r="F495" s="7">
        <f t="shared" ref="F495:F507" si="15">100*E495/$E$508</f>
        <v>0</v>
      </c>
    </row>
    <row r="496" spans="1:6" ht="27" customHeight="1">
      <c r="A496" s="18"/>
      <c r="B496" s="8" t="s">
        <v>8</v>
      </c>
      <c r="C496" s="7">
        <v>2748529.6386299999</v>
      </c>
      <c r="D496" s="7">
        <v>15.382935440340159</v>
      </c>
      <c r="E496" s="7">
        <v>2610250.8652100004</v>
      </c>
      <c r="F496" s="7">
        <f t="shared" si="15"/>
        <v>14.628166322324088</v>
      </c>
    </row>
    <row r="497" spans="1:6" ht="18.600000000000001" customHeight="1">
      <c r="A497" s="18"/>
      <c r="B497" s="8" t="s">
        <v>7</v>
      </c>
      <c r="C497" s="7">
        <v>0</v>
      </c>
      <c r="D497" s="7">
        <v>0</v>
      </c>
      <c r="E497" s="7">
        <v>0</v>
      </c>
      <c r="F497" s="7">
        <f t="shared" si="15"/>
        <v>0</v>
      </c>
    </row>
    <row r="498" spans="1:6" ht="27" customHeight="1">
      <c r="A498" s="18"/>
      <c r="B498" s="8" t="s">
        <v>9</v>
      </c>
      <c r="C498" s="7">
        <v>12011051.530559998</v>
      </c>
      <c r="D498" s="7">
        <v>67.223299202732719</v>
      </c>
      <c r="E498" s="7">
        <v>10586747.778449995</v>
      </c>
      <c r="F498" s="7">
        <f t="shared" si="15"/>
        <v>59.329434338949021</v>
      </c>
    </row>
    <row r="499" spans="1:6" ht="27" customHeight="1">
      <c r="A499" s="18"/>
      <c r="B499" s="8" t="s">
        <v>10</v>
      </c>
      <c r="C499" s="7">
        <v>20080.324399999998</v>
      </c>
      <c r="D499" s="7">
        <v>0.11238530213567392</v>
      </c>
      <c r="E499" s="7">
        <v>442409.70530000003</v>
      </c>
      <c r="F499" s="7">
        <f t="shared" si="15"/>
        <v>2.4793183053760339</v>
      </c>
    </row>
    <row r="500" spans="1:6" ht="27" customHeight="1">
      <c r="A500" s="18"/>
      <c r="B500" s="8" t="s">
        <v>11</v>
      </c>
      <c r="C500" s="7">
        <v>0</v>
      </c>
      <c r="D500" s="7">
        <v>0</v>
      </c>
      <c r="E500" s="7">
        <v>0</v>
      </c>
      <c r="F500" s="7">
        <f t="shared" si="15"/>
        <v>0</v>
      </c>
    </row>
    <row r="501" spans="1:6" ht="27" customHeight="1">
      <c r="A501" s="18"/>
      <c r="B501" s="8" t="s">
        <v>12</v>
      </c>
      <c r="C501" s="7">
        <v>0</v>
      </c>
      <c r="D501" s="7">
        <v>0</v>
      </c>
      <c r="E501" s="7">
        <v>0</v>
      </c>
      <c r="F501" s="7">
        <f t="shared" si="15"/>
        <v>0</v>
      </c>
    </row>
    <row r="502" spans="1:6" ht="27" customHeight="1">
      <c r="A502" s="18"/>
      <c r="B502" s="8" t="s">
        <v>13</v>
      </c>
      <c r="C502" s="7">
        <v>0</v>
      </c>
      <c r="D502" s="7">
        <v>0</v>
      </c>
      <c r="E502" s="7">
        <v>1138807.57715</v>
      </c>
      <c r="F502" s="7">
        <f t="shared" si="15"/>
        <v>6.3820174795087734</v>
      </c>
    </row>
    <row r="503" spans="1:6" ht="17.45" customHeight="1">
      <c r="A503" s="18"/>
      <c r="B503" s="8" t="s">
        <v>14</v>
      </c>
      <c r="C503" s="7">
        <v>0</v>
      </c>
      <c r="D503" s="7">
        <v>0</v>
      </c>
      <c r="E503" s="7">
        <v>0</v>
      </c>
      <c r="F503" s="7">
        <f t="shared" si="15"/>
        <v>0</v>
      </c>
    </row>
    <row r="504" spans="1:6" ht="27" customHeight="1">
      <c r="A504" s="18"/>
      <c r="B504" s="8" t="s">
        <v>15</v>
      </c>
      <c r="C504" s="7">
        <v>24934.61255999999</v>
      </c>
      <c r="D504" s="7">
        <v>0.13955371986876713</v>
      </c>
      <c r="E504" s="7">
        <v>22773.188660000003</v>
      </c>
      <c r="F504" s="7">
        <f t="shared" si="15"/>
        <v>0.12762374523007536</v>
      </c>
    </row>
    <row r="505" spans="1:6" ht="18" customHeight="1">
      <c r="A505" s="18"/>
      <c r="B505" s="8" t="s">
        <v>14</v>
      </c>
      <c r="C505" s="7">
        <v>0</v>
      </c>
      <c r="D505" s="7">
        <v>0</v>
      </c>
      <c r="E505" s="7">
        <v>0</v>
      </c>
      <c r="F505" s="7">
        <f t="shared" si="15"/>
        <v>0</v>
      </c>
    </row>
    <row r="506" spans="1:6" ht="27" customHeight="1">
      <c r="A506" s="18"/>
      <c r="B506" s="8" t="s">
        <v>16</v>
      </c>
      <c r="C506" s="7">
        <v>0</v>
      </c>
      <c r="D506" s="7">
        <v>0</v>
      </c>
      <c r="E506" s="7">
        <v>0</v>
      </c>
      <c r="F506" s="7">
        <f t="shared" si="15"/>
        <v>0</v>
      </c>
    </row>
    <row r="507" spans="1:6" ht="27" customHeight="1">
      <c r="A507" s="18"/>
      <c r="B507" s="8" t="s">
        <v>17</v>
      </c>
      <c r="C507" s="7">
        <v>0</v>
      </c>
      <c r="D507" s="7">
        <v>0</v>
      </c>
      <c r="E507" s="7">
        <v>0</v>
      </c>
      <c r="F507" s="7">
        <f t="shared" si="15"/>
        <v>0</v>
      </c>
    </row>
    <row r="508" spans="1:6" ht="27" customHeight="1">
      <c r="A508" s="18"/>
      <c r="B508" s="8" t="s">
        <v>18</v>
      </c>
      <c r="C508" s="7">
        <v>17867393.705769997</v>
      </c>
      <c r="D508" s="7">
        <v>100</v>
      </c>
      <c r="E508" s="7">
        <f>SUM(E494:E507)-E495-E497-E503-E505</f>
        <v>17844005.924559996</v>
      </c>
      <c r="F508" s="7">
        <f>SUM(F494:F507)-F495-F497-F503-F505</f>
        <v>100.00000000000001</v>
      </c>
    </row>
    <row r="510" spans="1:6" ht="27" customHeight="1">
      <c r="A510" s="3" t="s">
        <v>64</v>
      </c>
      <c r="B510" s="20" t="s">
        <v>65</v>
      </c>
      <c r="C510" s="21"/>
      <c r="D510" s="21"/>
      <c r="E510" s="21"/>
      <c r="F510" s="22"/>
    </row>
    <row r="511" spans="1:6" ht="54" customHeight="1">
      <c r="A511" s="17"/>
      <c r="B511" s="10" t="s">
        <v>1</v>
      </c>
      <c r="C511" s="11" t="s">
        <v>2</v>
      </c>
      <c r="D511" s="11" t="s">
        <v>3</v>
      </c>
      <c r="E511" s="11" t="s">
        <v>4</v>
      </c>
      <c r="F511" s="11" t="s">
        <v>5</v>
      </c>
    </row>
    <row r="512" spans="1:6" ht="27" customHeight="1">
      <c r="A512" s="18"/>
      <c r="B512" s="8" t="s">
        <v>6</v>
      </c>
      <c r="C512" s="7">
        <v>1175313.8208999999</v>
      </c>
      <c r="D512" s="7">
        <v>14.162280155683529</v>
      </c>
      <c r="E512" s="7">
        <v>1607320.8006099998</v>
      </c>
      <c r="F512" s="7">
        <f>100*E512/$E$526</f>
        <v>28.104385484965878</v>
      </c>
    </row>
    <row r="513" spans="1:6" ht="18.600000000000001" customHeight="1">
      <c r="A513" s="18"/>
      <c r="B513" s="8" t="s">
        <v>7</v>
      </c>
      <c r="C513" s="7">
        <v>961035.89642999996</v>
      </c>
      <c r="D513" s="7">
        <v>11.580276997413229</v>
      </c>
      <c r="E513" s="7">
        <v>0</v>
      </c>
      <c r="F513" s="7">
        <f t="shared" ref="F513:F525" si="16">100*E513/$E$526</f>
        <v>0</v>
      </c>
    </row>
    <row r="514" spans="1:6" ht="27" customHeight="1">
      <c r="A514" s="18"/>
      <c r="B514" s="8" t="s">
        <v>8</v>
      </c>
      <c r="C514" s="7">
        <v>629.64</v>
      </c>
      <c r="D514" s="7">
        <v>7.5870273272173848E-3</v>
      </c>
      <c r="E514" s="7">
        <v>378.24</v>
      </c>
      <c r="F514" s="7">
        <f t="shared" si="16"/>
        <v>6.6136161255420751E-3</v>
      </c>
    </row>
    <row r="515" spans="1:6" ht="18" customHeight="1">
      <c r="A515" s="18"/>
      <c r="B515" s="8" t="s">
        <v>7</v>
      </c>
      <c r="C515" s="7">
        <v>0</v>
      </c>
      <c r="D515" s="7">
        <v>0</v>
      </c>
      <c r="E515" s="7">
        <v>0</v>
      </c>
      <c r="F515" s="7">
        <f t="shared" si="16"/>
        <v>0</v>
      </c>
    </row>
    <row r="516" spans="1:6" ht="27" customHeight="1">
      <c r="A516" s="18"/>
      <c r="B516" s="8" t="s">
        <v>9</v>
      </c>
      <c r="C516" s="7">
        <v>3453942.2846200005</v>
      </c>
      <c r="D516" s="7">
        <v>41.619265770985947</v>
      </c>
      <c r="E516" s="7">
        <v>2371758.1182599999</v>
      </c>
      <c r="F516" s="7">
        <f t="shared" si="16"/>
        <v>41.470753322783587</v>
      </c>
    </row>
    <row r="517" spans="1:6" ht="27" customHeight="1">
      <c r="A517" s="18"/>
      <c r="B517" s="8" t="s">
        <v>10</v>
      </c>
      <c r="C517" s="7">
        <v>2350288.4841999998</v>
      </c>
      <c r="D517" s="7">
        <v>28.320473534828984</v>
      </c>
      <c r="E517" s="7">
        <v>1555335.8219999999</v>
      </c>
      <c r="F517" s="7">
        <f t="shared" si="16"/>
        <v>27.195415802169094</v>
      </c>
    </row>
    <row r="518" spans="1:6" ht="27" customHeight="1">
      <c r="A518" s="18"/>
      <c r="B518" s="8" t="s">
        <v>11</v>
      </c>
      <c r="C518" s="7">
        <v>0</v>
      </c>
      <c r="D518" s="7">
        <v>0</v>
      </c>
      <c r="E518" s="7">
        <v>0</v>
      </c>
      <c r="F518" s="7">
        <f t="shared" si="16"/>
        <v>0</v>
      </c>
    </row>
    <row r="519" spans="1:6" ht="27" customHeight="1">
      <c r="A519" s="18"/>
      <c r="B519" s="8" t="s">
        <v>12</v>
      </c>
      <c r="C519" s="7">
        <v>0</v>
      </c>
      <c r="D519" s="7">
        <v>0</v>
      </c>
      <c r="E519" s="7">
        <v>0</v>
      </c>
      <c r="F519" s="7">
        <f t="shared" si="16"/>
        <v>0</v>
      </c>
    </row>
    <row r="520" spans="1:6" ht="27" customHeight="1">
      <c r="A520" s="18"/>
      <c r="B520" s="8" t="s">
        <v>13</v>
      </c>
      <c r="C520" s="7">
        <v>81856.862909999996</v>
      </c>
      <c r="D520" s="7">
        <v>0.98635768982030536</v>
      </c>
      <c r="E520" s="7">
        <v>14.57246</v>
      </c>
      <c r="F520" s="7">
        <f t="shared" si="16"/>
        <v>2.5480291995774338E-4</v>
      </c>
    </row>
    <row r="521" spans="1:6" ht="19.149999999999999" customHeight="1">
      <c r="A521" s="18"/>
      <c r="B521" s="8" t="s">
        <v>14</v>
      </c>
      <c r="C521" s="7">
        <v>81856.862909999996</v>
      </c>
      <c r="D521" s="7">
        <v>0.98635768982030536</v>
      </c>
      <c r="E521" s="7">
        <v>0</v>
      </c>
      <c r="F521" s="7">
        <f t="shared" si="16"/>
        <v>0</v>
      </c>
    </row>
    <row r="522" spans="1:6" ht="27" customHeight="1">
      <c r="A522" s="18"/>
      <c r="B522" s="8" t="s">
        <v>15</v>
      </c>
      <c r="C522" s="7">
        <v>15723.812260000001</v>
      </c>
      <c r="D522" s="7">
        <v>0.18946857458969529</v>
      </c>
      <c r="E522" s="7">
        <v>184302.73097000003</v>
      </c>
      <c r="F522" s="7">
        <f t="shared" si="16"/>
        <v>3.2225769710359429</v>
      </c>
    </row>
    <row r="523" spans="1:6" ht="18" customHeight="1">
      <c r="A523" s="18"/>
      <c r="B523" s="8" t="s">
        <v>14</v>
      </c>
      <c r="C523" s="7">
        <v>1374.4448200000006</v>
      </c>
      <c r="D523" s="7">
        <v>1.6561766102999149E-2</v>
      </c>
      <c r="E523" s="7">
        <v>99872.872440000021</v>
      </c>
      <c r="F523" s="7">
        <f t="shared" si="16"/>
        <v>1.746300866310784</v>
      </c>
    </row>
    <row r="524" spans="1:6" ht="27" customHeight="1">
      <c r="A524" s="18"/>
      <c r="B524" s="8" t="s">
        <v>16</v>
      </c>
      <c r="C524" s="7">
        <v>0</v>
      </c>
      <c r="D524" s="7">
        <v>0</v>
      </c>
      <c r="E524" s="7">
        <v>0</v>
      </c>
      <c r="F524" s="7">
        <f t="shared" si="16"/>
        <v>0</v>
      </c>
    </row>
    <row r="525" spans="1:6" ht="27" customHeight="1">
      <c r="A525" s="18"/>
      <c r="B525" s="8" t="s">
        <v>17</v>
      </c>
      <c r="C525" s="7">
        <v>1221147.5880700001</v>
      </c>
      <c r="D525" s="7">
        <v>14.714567246764323</v>
      </c>
      <c r="E525" s="7">
        <v>0</v>
      </c>
      <c r="F525" s="7">
        <f t="shared" si="16"/>
        <v>0</v>
      </c>
    </row>
    <row r="526" spans="1:6" ht="27" customHeight="1">
      <c r="A526" s="18"/>
      <c r="B526" s="8" t="s">
        <v>18</v>
      </c>
      <c r="C526" s="7">
        <v>8298902.4929600004</v>
      </c>
      <c r="D526" s="7">
        <v>100</v>
      </c>
      <c r="E526" s="7">
        <f>SUM(E512:E525)-E513-E515-E521-E523</f>
        <v>5719110.2842999995</v>
      </c>
      <c r="F526" s="7">
        <f>SUM(F512:F525)-F513-F515-F521-F523</f>
        <v>100</v>
      </c>
    </row>
    <row r="528" spans="1:6" ht="27" customHeight="1">
      <c r="A528" s="3" t="s">
        <v>66</v>
      </c>
      <c r="B528" s="20" t="s">
        <v>67</v>
      </c>
      <c r="C528" s="21"/>
      <c r="D528" s="21"/>
      <c r="E528" s="21"/>
      <c r="F528" s="22"/>
    </row>
    <row r="529" spans="1:6" ht="52.9" customHeight="1">
      <c r="A529" s="17"/>
      <c r="B529" s="10" t="s">
        <v>1</v>
      </c>
      <c r="C529" s="11" t="s">
        <v>2</v>
      </c>
      <c r="D529" s="11" t="s">
        <v>3</v>
      </c>
      <c r="E529" s="11" t="s">
        <v>4</v>
      </c>
      <c r="F529" s="11" t="s">
        <v>5</v>
      </c>
    </row>
    <row r="530" spans="1:6" ht="27" customHeight="1">
      <c r="A530" s="18"/>
      <c r="B530" s="8" t="s">
        <v>6</v>
      </c>
      <c r="C530" s="7">
        <v>27512605.034619998</v>
      </c>
      <c r="D530" s="7">
        <v>21.884024166212747</v>
      </c>
      <c r="E530" s="7">
        <v>15302791.412069999</v>
      </c>
      <c r="F530" s="7">
        <f>100*E530/$E$544</f>
        <v>18.104530795878567</v>
      </c>
    </row>
    <row r="531" spans="1:6" ht="18.600000000000001" customHeight="1">
      <c r="A531" s="18"/>
      <c r="B531" s="8" t="s">
        <v>7</v>
      </c>
      <c r="C531" s="7">
        <v>13506.73701999709</v>
      </c>
      <c r="D531" s="7">
        <v>1.0743503168106277E-2</v>
      </c>
      <c r="E531" s="7">
        <v>0</v>
      </c>
      <c r="F531" s="7">
        <f t="shared" ref="F531:F543" si="17">100*E531/$E$544</f>
        <v>0</v>
      </c>
    </row>
    <row r="532" spans="1:6" ht="27" customHeight="1">
      <c r="A532" s="18"/>
      <c r="B532" s="8" t="s">
        <v>8</v>
      </c>
      <c r="C532" s="7">
        <v>3993313.4776899996</v>
      </c>
      <c r="D532" s="7">
        <v>3.1763538399604707</v>
      </c>
      <c r="E532" s="7">
        <v>3036745.9579499997</v>
      </c>
      <c r="F532" s="7">
        <f t="shared" si="17"/>
        <v>3.5927341120000649</v>
      </c>
    </row>
    <row r="533" spans="1:6" ht="18" customHeight="1">
      <c r="A533" s="18"/>
      <c r="B533" s="8" t="s">
        <v>7</v>
      </c>
      <c r="C533" s="7">
        <v>0</v>
      </c>
      <c r="D533" s="7">
        <v>0</v>
      </c>
      <c r="E533" s="7">
        <v>0</v>
      </c>
      <c r="F533" s="7">
        <f t="shared" si="17"/>
        <v>0</v>
      </c>
    </row>
    <row r="534" spans="1:6" ht="27" customHeight="1">
      <c r="A534" s="18"/>
      <c r="B534" s="8" t="s">
        <v>9</v>
      </c>
      <c r="C534" s="7">
        <v>35893001.790320002</v>
      </c>
      <c r="D534" s="7">
        <v>28.549943474595782</v>
      </c>
      <c r="E534" s="7">
        <v>43926196.23581402</v>
      </c>
      <c r="F534" s="7">
        <f t="shared" si="17"/>
        <v>51.968503724741375</v>
      </c>
    </row>
    <row r="535" spans="1:6" ht="27" customHeight="1">
      <c r="A535" s="18"/>
      <c r="B535" s="8" t="s">
        <v>10</v>
      </c>
      <c r="C535" s="7">
        <v>28782892.486600004</v>
      </c>
      <c r="D535" s="7">
        <v>22.894433804347226</v>
      </c>
      <c r="E535" s="7">
        <v>17333560.054650001</v>
      </c>
      <c r="F535" s="7">
        <f t="shared" si="17"/>
        <v>20.50710640701152</v>
      </c>
    </row>
    <row r="536" spans="1:6" ht="27" customHeight="1">
      <c r="A536" s="18"/>
      <c r="B536" s="8" t="s">
        <v>11</v>
      </c>
      <c r="C536" s="7">
        <v>0</v>
      </c>
      <c r="D536" s="7">
        <v>0</v>
      </c>
      <c r="E536" s="7">
        <v>0</v>
      </c>
      <c r="F536" s="7">
        <f t="shared" si="17"/>
        <v>0</v>
      </c>
    </row>
    <row r="537" spans="1:6" ht="27" customHeight="1">
      <c r="A537" s="18"/>
      <c r="B537" s="8" t="s">
        <v>12</v>
      </c>
      <c r="C537" s="7">
        <v>3334522.4</v>
      </c>
      <c r="D537" s="7">
        <v>2.6523394892106267</v>
      </c>
      <c r="E537" s="7">
        <v>1287818.30547</v>
      </c>
      <c r="F537" s="7">
        <f t="shared" si="17"/>
        <v>1.5236008609833045</v>
      </c>
    </row>
    <row r="538" spans="1:6" ht="27" customHeight="1">
      <c r="A538" s="18"/>
      <c r="B538" s="8" t="s">
        <v>13</v>
      </c>
      <c r="C538" s="7">
        <v>2403.1068500000001</v>
      </c>
      <c r="D538" s="7">
        <v>1.9114746972602608E-3</v>
      </c>
      <c r="E538" s="7">
        <v>0</v>
      </c>
      <c r="F538" s="7">
        <f t="shared" si="17"/>
        <v>0</v>
      </c>
    </row>
    <row r="539" spans="1:6" ht="18.600000000000001" customHeight="1">
      <c r="A539" s="18"/>
      <c r="B539" s="8" t="s">
        <v>14</v>
      </c>
      <c r="C539" s="7">
        <v>0</v>
      </c>
      <c r="D539" s="7">
        <v>0</v>
      </c>
      <c r="E539" s="7">
        <v>0</v>
      </c>
      <c r="F539" s="7">
        <f t="shared" si="17"/>
        <v>0</v>
      </c>
    </row>
    <row r="540" spans="1:6" ht="27" customHeight="1">
      <c r="A540" s="18"/>
      <c r="B540" s="8" t="s">
        <v>15</v>
      </c>
      <c r="C540" s="7">
        <v>388485.71969000011</v>
      </c>
      <c r="D540" s="7">
        <v>0.30900857505956408</v>
      </c>
      <c r="E540" s="7">
        <v>89742.952439999994</v>
      </c>
      <c r="F540" s="7">
        <f t="shared" si="17"/>
        <v>0.10617370402641239</v>
      </c>
    </row>
    <row r="541" spans="1:6" ht="18.600000000000001" customHeight="1">
      <c r="A541" s="18"/>
      <c r="B541" s="8" t="s">
        <v>14</v>
      </c>
      <c r="C541" s="7">
        <v>6.6296500000171363</v>
      </c>
      <c r="D541" s="7">
        <v>5.2733436412634935E-6</v>
      </c>
      <c r="E541" s="7">
        <v>121.76673999998718</v>
      </c>
      <c r="F541" s="7">
        <f t="shared" si="17"/>
        <v>1.4406062494615819E-4</v>
      </c>
    </row>
    <row r="542" spans="1:6" ht="27" customHeight="1">
      <c r="A542" s="18"/>
      <c r="B542" s="8" t="s">
        <v>16</v>
      </c>
      <c r="C542" s="7">
        <v>2975305.5563799995</v>
      </c>
      <c r="D542" s="7">
        <v>2.366611908096484</v>
      </c>
      <c r="E542" s="7">
        <v>0</v>
      </c>
      <c r="F542" s="7">
        <f t="shared" si="17"/>
        <v>0</v>
      </c>
    </row>
    <row r="543" spans="1:6" ht="27" customHeight="1">
      <c r="A543" s="18"/>
      <c r="B543" s="8" t="s">
        <v>17</v>
      </c>
      <c r="C543" s="7">
        <v>22837515.450909995</v>
      </c>
      <c r="D543" s="7">
        <v>18.165373267819827</v>
      </c>
      <c r="E543" s="7">
        <v>3547795.7594000008</v>
      </c>
      <c r="F543" s="7">
        <f t="shared" si="17"/>
        <v>4.1973503953587636</v>
      </c>
    </row>
    <row r="544" spans="1:6" ht="27" customHeight="1">
      <c r="A544" s="18"/>
      <c r="B544" s="8" t="s">
        <v>18</v>
      </c>
      <c r="C544" s="7">
        <v>125720045.02306001</v>
      </c>
      <c r="D544" s="7">
        <v>100</v>
      </c>
      <c r="E544" s="7">
        <f>SUM(E530:E543)-E531-E533-E539-E541</f>
        <v>84524650.677794009</v>
      </c>
      <c r="F544" s="7">
        <f>SUM(F530:F543)-F531-F533-F539-F541</f>
        <v>100.00000000000001</v>
      </c>
    </row>
    <row r="546" spans="1:6" ht="27" customHeight="1">
      <c r="A546" s="3" t="s">
        <v>68</v>
      </c>
      <c r="B546" s="20" t="s">
        <v>69</v>
      </c>
      <c r="C546" s="21"/>
      <c r="D546" s="21"/>
      <c r="E546" s="21"/>
      <c r="F546" s="22"/>
    </row>
    <row r="547" spans="1:6" ht="54" customHeight="1">
      <c r="A547" s="17"/>
      <c r="B547" s="10" t="s">
        <v>1</v>
      </c>
      <c r="C547" s="11" t="s">
        <v>2</v>
      </c>
      <c r="D547" s="11" t="s">
        <v>3</v>
      </c>
      <c r="E547" s="11" t="s">
        <v>4</v>
      </c>
      <c r="F547" s="11" t="s">
        <v>5</v>
      </c>
    </row>
    <row r="548" spans="1:6" ht="27" customHeight="1">
      <c r="A548" s="18"/>
      <c r="B548" s="8" t="s">
        <v>6</v>
      </c>
      <c r="C548" s="7">
        <v>1345898.35614</v>
      </c>
      <c r="D548" s="7">
        <v>8.563879143238843</v>
      </c>
      <c r="E548" s="7">
        <v>5014592.5314500015</v>
      </c>
      <c r="F548" s="7">
        <f>100*E548/$E$562</f>
        <v>27.626166357445857</v>
      </c>
    </row>
    <row r="549" spans="1:6" ht="18" customHeight="1">
      <c r="A549" s="18"/>
      <c r="B549" s="8" t="s">
        <v>7</v>
      </c>
      <c r="C549" s="7">
        <v>0</v>
      </c>
      <c r="D549" s="7">
        <v>0</v>
      </c>
      <c r="E549" s="7">
        <v>0</v>
      </c>
      <c r="F549" s="7">
        <f t="shared" ref="F549:F561" si="18">100*E549/$E$562</f>
        <v>0</v>
      </c>
    </row>
    <row r="550" spans="1:6" ht="27" customHeight="1">
      <c r="A550" s="18"/>
      <c r="B550" s="8" t="s">
        <v>8</v>
      </c>
      <c r="C550" s="7">
        <v>1468555.7826099994</v>
      </c>
      <c r="D550" s="7">
        <v>9.3443417773729447</v>
      </c>
      <c r="E550" s="7">
        <v>1961580.5442099995</v>
      </c>
      <c r="F550" s="7">
        <f t="shared" si="18"/>
        <v>10.806650809214394</v>
      </c>
    </row>
    <row r="551" spans="1:6" ht="18" customHeight="1">
      <c r="A551" s="18"/>
      <c r="B551" s="8" t="s">
        <v>7</v>
      </c>
      <c r="C551" s="7">
        <v>0</v>
      </c>
      <c r="D551" s="7">
        <v>0</v>
      </c>
      <c r="E551" s="7">
        <v>0</v>
      </c>
      <c r="F551" s="7">
        <f t="shared" si="18"/>
        <v>0</v>
      </c>
    </row>
    <row r="552" spans="1:6" ht="27" customHeight="1">
      <c r="A552" s="18"/>
      <c r="B552" s="8" t="s">
        <v>9</v>
      </c>
      <c r="C552" s="7">
        <v>10850571.463059999</v>
      </c>
      <c r="D552" s="7">
        <v>69.041604977676556</v>
      </c>
      <c r="E552" s="7">
        <v>9986769.8029100057</v>
      </c>
      <c r="F552" s="7">
        <f t="shared" si="18"/>
        <v>55.018660483054532</v>
      </c>
    </row>
    <row r="553" spans="1:6" ht="27" customHeight="1">
      <c r="A553" s="18"/>
      <c r="B553" s="8" t="s">
        <v>10</v>
      </c>
      <c r="C553" s="7">
        <v>904051.804</v>
      </c>
      <c r="D553" s="7">
        <v>5.7524332007414314</v>
      </c>
      <c r="E553" s="7">
        <v>33220.459900000002</v>
      </c>
      <c r="F553" s="7">
        <f t="shared" si="18"/>
        <v>0.18301665507464168</v>
      </c>
    </row>
    <row r="554" spans="1:6" ht="27" customHeight="1">
      <c r="A554" s="18"/>
      <c r="B554" s="8" t="s">
        <v>11</v>
      </c>
      <c r="C554" s="7">
        <v>0</v>
      </c>
      <c r="D554" s="7">
        <v>0</v>
      </c>
      <c r="E554" s="7">
        <v>0</v>
      </c>
      <c r="F554" s="7">
        <f t="shared" si="18"/>
        <v>0</v>
      </c>
    </row>
    <row r="555" spans="1:6" ht="27" customHeight="1">
      <c r="A555" s="18"/>
      <c r="B555" s="8" t="s">
        <v>12</v>
      </c>
      <c r="C555" s="7">
        <v>0</v>
      </c>
      <c r="D555" s="7">
        <v>0</v>
      </c>
      <c r="E555" s="7">
        <v>0</v>
      </c>
      <c r="F555" s="7">
        <f t="shared" si="18"/>
        <v>0</v>
      </c>
    </row>
    <row r="556" spans="1:6" ht="27" customHeight="1">
      <c r="A556" s="18"/>
      <c r="B556" s="8" t="s">
        <v>13</v>
      </c>
      <c r="C556" s="7">
        <v>0</v>
      </c>
      <c r="D556" s="7">
        <v>0</v>
      </c>
      <c r="E556" s="7">
        <v>1116716.8006999998</v>
      </c>
      <c r="F556" s="7">
        <f t="shared" si="18"/>
        <v>6.1521656878016078</v>
      </c>
    </row>
    <row r="557" spans="1:6" ht="18" customHeight="1">
      <c r="A557" s="18"/>
      <c r="B557" s="8" t="s">
        <v>14</v>
      </c>
      <c r="C557" s="7">
        <v>0</v>
      </c>
      <c r="D557" s="7">
        <v>0</v>
      </c>
      <c r="E557" s="7">
        <v>0</v>
      </c>
      <c r="F557" s="7">
        <f t="shared" si="18"/>
        <v>0</v>
      </c>
    </row>
    <row r="558" spans="1:6" ht="27" customHeight="1">
      <c r="A558" s="18"/>
      <c r="B558" s="8" t="s">
        <v>15</v>
      </c>
      <c r="C558" s="7">
        <v>928506.20157000003</v>
      </c>
      <c r="D558" s="7">
        <v>5.9080352225098638</v>
      </c>
      <c r="E558" s="7">
        <v>38724.634969999999</v>
      </c>
      <c r="F558" s="7">
        <f t="shared" si="18"/>
        <v>0.21334000740898523</v>
      </c>
    </row>
    <row r="559" spans="1:6" ht="18.600000000000001" customHeight="1">
      <c r="A559" s="18"/>
      <c r="B559" s="8" t="s">
        <v>14</v>
      </c>
      <c r="C559" s="7">
        <v>815866.7365900001</v>
      </c>
      <c r="D559" s="7">
        <v>5.1913163406959812</v>
      </c>
      <c r="E559" s="7">
        <v>1.7415199999958277</v>
      </c>
      <c r="F559" s="7">
        <f t="shared" si="18"/>
        <v>9.5943032126664311E-6</v>
      </c>
    </row>
    <row r="560" spans="1:6" ht="27" customHeight="1">
      <c r="A560" s="18"/>
      <c r="B560" s="8" t="s">
        <v>16</v>
      </c>
      <c r="C560" s="7">
        <v>0</v>
      </c>
      <c r="D560" s="7">
        <v>0</v>
      </c>
      <c r="E560" s="7">
        <v>0</v>
      </c>
      <c r="F560" s="7">
        <f t="shared" si="18"/>
        <v>0</v>
      </c>
    </row>
    <row r="561" spans="1:6" ht="27" customHeight="1">
      <c r="A561" s="18"/>
      <c r="B561" s="8" t="s">
        <v>17</v>
      </c>
      <c r="C561" s="7">
        <v>218406</v>
      </c>
      <c r="D561" s="7">
        <v>1.3897056784603607</v>
      </c>
      <c r="E561" s="7">
        <v>0</v>
      </c>
      <c r="F561" s="7">
        <f t="shared" si="18"/>
        <v>0</v>
      </c>
    </row>
    <row r="562" spans="1:6" ht="27" customHeight="1">
      <c r="A562" s="18"/>
      <c r="B562" s="8" t="s">
        <v>18</v>
      </c>
      <c r="C562" s="7">
        <v>15715989.607379999</v>
      </c>
      <c r="D562" s="7">
        <v>100</v>
      </c>
      <c r="E562" s="7">
        <f>SUM(E548:E561)-E549-E551-E557-E559</f>
        <v>18151604.774140004</v>
      </c>
      <c r="F562" s="7">
        <f>SUM(F548:F561)-F549-F551-F557-F559</f>
        <v>100.00000000000001</v>
      </c>
    </row>
    <row r="564" spans="1:6" ht="27" customHeight="1">
      <c r="A564" s="3" t="s">
        <v>70</v>
      </c>
      <c r="B564" s="20" t="s">
        <v>71</v>
      </c>
      <c r="C564" s="21"/>
      <c r="D564" s="21"/>
      <c r="E564" s="21"/>
      <c r="F564" s="22"/>
    </row>
    <row r="565" spans="1:6" ht="54.6" customHeight="1">
      <c r="A565" s="17"/>
      <c r="B565" s="10" t="s">
        <v>1</v>
      </c>
      <c r="C565" s="11" t="s">
        <v>2</v>
      </c>
      <c r="D565" s="11" t="s">
        <v>3</v>
      </c>
      <c r="E565" s="11" t="s">
        <v>4</v>
      </c>
      <c r="F565" s="11" t="s">
        <v>5</v>
      </c>
    </row>
    <row r="566" spans="1:6" ht="27" customHeight="1">
      <c r="A566" s="18"/>
      <c r="B566" s="8" t="s">
        <v>6</v>
      </c>
      <c r="C566" s="7">
        <v>175357.21180000002</v>
      </c>
      <c r="D566" s="7">
        <v>15.295391703512882</v>
      </c>
      <c r="E566" s="7">
        <v>219959.80665999997</v>
      </c>
      <c r="F566" s="7">
        <f>100*E566/$E$580</f>
        <v>21.346170430525092</v>
      </c>
    </row>
    <row r="567" spans="1:6" ht="18" customHeight="1">
      <c r="A567" s="18"/>
      <c r="B567" s="8" t="s">
        <v>7</v>
      </c>
      <c r="C567" s="7">
        <v>0</v>
      </c>
      <c r="D567" s="7">
        <v>0</v>
      </c>
      <c r="E567" s="7">
        <v>0</v>
      </c>
      <c r="F567" s="7">
        <f t="shared" ref="F567:F579" si="19">100*E567/$E$580</f>
        <v>0</v>
      </c>
    </row>
    <row r="568" spans="1:6" ht="27" customHeight="1">
      <c r="A568" s="18"/>
      <c r="B568" s="8" t="s">
        <v>8</v>
      </c>
      <c r="C568" s="7">
        <v>75870.406049999991</v>
      </c>
      <c r="D568" s="7">
        <v>6.6177351209419903</v>
      </c>
      <c r="E568" s="7">
        <v>88649.179809999987</v>
      </c>
      <c r="F568" s="7">
        <f t="shared" si="19"/>
        <v>8.6030285691037811</v>
      </c>
    </row>
    <row r="569" spans="1:6" ht="18.600000000000001" customHeight="1">
      <c r="A569" s="18"/>
      <c r="B569" s="8" t="s">
        <v>7</v>
      </c>
      <c r="C569" s="7">
        <v>0</v>
      </c>
      <c r="D569" s="7">
        <v>0</v>
      </c>
      <c r="E569" s="7">
        <v>0</v>
      </c>
      <c r="F569" s="7">
        <f t="shared" si="19"/>
        <v>0</v>
      </c>
    </row>
    <row r="570" spans="1:6" ht="27" customHeight="1">
      <c r="A570" s="18"/>
      <c r="B570" s="8" t="s">
        <v>9</v>
      </c>
      <c r="C570" s="7">
        <v>802098.05899000005</v>
      </c>
      <c r="D570" s="7">
        <v>69.962357812075055</v>
      </c>
      <c r="E570" s="7">
        <v>656503.17538000015</v>
      </c>
      <c r="F570" s="7">
        <f t="shared" si="19"/>
        <v>63.710861009730216</v>
      </c>
    </row>
    <row r="571" spans="1:6" ht="27" customHeight="1">
      <c r="A571" s="18"/>
      <c r="B571" s="8" t="s">
        <v>10</v>
      </c>
      <c r="C571" s="7">
        <v>38329.845600000001</v>
      </c>
      <c r="D571" s="7">
        <v>3.3432899415384618</v>
      </c>
      <c r="E571" s="7">
        <v>47962.634899999997</v>
      </c>
      <c r="F571" s="7">
        <f t="shared" si="19"/>
        <v>4.6545711892491566</v>
      </c>
    </row>
    <row r="572" spans="1:6" ht="27" customHeight="1">
      <c r="A572" s="18"/>
      <c r="B572" s="8" t="s">
        <v>11</v>
      </c>
      <c r="C572" s="7">
        <v>0</v>
      </c>
      <c r="D572" s="7">
        <v>0</v>
      </c>
      <c r="E572" s="7">
        <v>0</v>
      </c>
      <c r="F572" s="7">
        <f t="shared" si="19"/>
        <v>0</v>
      </c>
    </row>
    <row r="573" spans="1:6" ht="27" customHeight="1">
      <c r="A573" s="18"/>
      <c r="B573" s="8" t="s">
        <v>12</v>
      </c>
      <c r="C573" s="7">
        <v>0</v>
      </c>
      <c r="D573" s="7">
        <v>0</v>
      </c>
      <c r="E573" s="7">
        <v>0</v>
      </c>
      <c r="F573" s="7">
        <f t="shared" si="19"/>
        <v>0</v>
      </c>
    </row>
    <row r="574" spans="1:6" ht="27" customHeight="1">
      <c r="A574" s="18"/>
      <c r="B574" s="8" t="s">
        <v>13</v>
      </c>
      <c r="C574" s="7">
        <v>25014.589039999999</v>
      </c>
      <c r="D574" s="7">
        <v>2.1818774018007066</v>
      </c>
      <c r="E574" s="7">
        <v>4.0923800000000004</v>
      </c>
      <c r="F574" s="7">
        <f t="shared" si="19"/>
        <v>3.9714819845019546E-4</v>
      </c>
    </row>
    <row r="575" spans="1:6" ht="18.600000000000001" customHeight="1">
      <c r="A575" s="18"/>
      <c r="B575" s="8" t="s">
        <v>14</v>
      </c>
      <c r="C575" s="7">
        <v>0</v>
      </c>
      <c r="D575" s="7">
        <v>0</v>
      </c>
      <c r="E575" s="7">
        <v>0</v>
      </c>
      <c r="F575" s="7">
        <f t="shared" si="19"/>
        <v>0</v>
      </c>
    </row>
    <row r="576" spans="1:6" ht="27" customHeight="1">
      <c r="A576" s="18"/>
      <c r="B576" s="8" t="s">
        <v>15</v>
      </c>
      <c r="C576" s="7">
        <v>29800.768109999997</v>
      </c>
      <c r="D576" s="7">
        <v>2.5993480201309014</v>
      </c>
      <c r="E576" s="7">
        <v>17362.647800000002</v>
      </c>
      <c r="F576" s="7">
        <f t="shared" si="19"/>
        <v>1.6849716531933128</v>
      </c>
    </row>
    <row r="577" spans="1:6" ht="18" customHeight="1">
      <c r="A577" s="18"/>
      <c r="B577" s="8" t="s">
        <v>14</v>
      </c>
      <c r="C577" s="7">
        <v>0</v>
      </c>
      <c r="D577" s="7">
        <v>0</v>
      </c>
      <c r="E577" s="7">
        <v>0</v>
      </c>
      <c r="F577" s="7">
        <f t="shared" si="19"/>
        <v>0</v>
      </c>
    </row>
    <row r="578" spans="1:6" ht="27" customHeight="1">
      <c r="A578" s="18"/>
      <c r="B578" s="8" t="s">
        <v>16</v>
      </c>
      <c r="C578" s="7">
        <v>0</v>
      </c>
      <c r="D578" s="7">
        <v>0</v>
      </c>
      <c r="E578" s="7">
        <v>0</v>
      </c>
      <c r="F578" s="7">
        <f t="shared" si="19"/>
        <v>0</v>
      </c>
    </row>
    <row r="579" spans="1:6" ht="27" customHeight="1">
      <c r="A579" s="18"/>
      <c r="B579" s="8" t="s">
        <v>17</v>
      </c>
      <c r="C579" s="7">
        <v>0</v>
      </c>
      <c r="D579" s="7">
        <v>0</v>
      </c>
      <c r="E579" s="7">
        <v>0</v>
      </c>
      <c r="F579" s="7">
        <f t="shared" si="19"/>
        <v>0</v>
      </c>
    </row>
    <row r="580" spans="1:6" ht="27" customHeight="1">
      <c r="A580" s="18"/>
      <c r="B580" s="8" t="s">
        <v>18</v>
      </c>
      <c r="C580" s="7">
        <v>1146470.87959</v>
      </c>
      <c r="D580" s="7">
        <v>100</v>
      </c>
      <c r="E580" s="7">
        <f>SUM(E566:E579)-E567-E569-E575-E577</f>
        <v>1030441.5369300001</v>
      </c>
      <c r="F580" s="7">
        <f>SUM(F566:F579)-F567-F569-F575-F577</f>
        <v>100</v>
      </c>
    </row>
    <row r="582" spans="1:6" ht="27" customHeight="1">
      <c r="A582" s="3" t="s">
        <v>72</v>
      </c>
      <c r="B582" s="20" t="s">
        <v>73</v>
      </c>
      <c r="C582" s="21"/>
      <c r="D582" s="21"/>
      <c r="E582" s="21"/>
      <c r="F582" s="22"/>
    </row>
    <row r="583" spans="1:6" ht="54" customHeight="1">
      <c r="A583" s="17"/>
      <c r="B583" s="10" t="s">
        <v>1</v>
      </c>
      <c r="C583" s="11" t="s">
        <v>2</v>
      </c>
      <c r="D583" s="11" t="s">
        <v>3</v>
      </c>
      <c r="E583" s="11" t="s">
        <v>4</v>
      </c>
      <c r="F583" s="11" t="s">
        <v>5</v>
      </c>
    </row>
    <row r="584" spans="1:6" ht="27" customHeight="1">
      <c r="A584" s="18"/>
      <c r="B584" s="8" t="s">
        <v>6</v>
      </c>
      <c r="C584" s="7">
        <v>3544154.2754199994</v>
      </c>
      <c r="D584" s="7">
        <v>37.463209404655935</v>
      </c>
      <c r="E584" s="7">
        <v>4001463.9887100011</v>
      </c>
      <c r="F584" s="7">
        <f>100*E584/$E$598</f>
        <v>41.904441855100863</v>
      </c>
    </row>
    <row r="585" spans="1:6" ht="17.45" customHeight="1">
      <c r="A585" s="18"/>
      <c r="B585" s="8" t="s">
        <v>7</v>
      </c>
      <c r="C585" s="7">
        <v>0</v>
      </c>
      <c r="D585" s="7">
        <v>0</v>
      </c>
      <c r="E585" s="7">
        <v>0</v>
      </c>
      <c r="F585" s="7">
        <f t="shared" ref="F585:F597" si="20">100*E585/$E$598</f>
        <v>0</v>
      </c>
    </row>
    <row r="586" spans="1:6" ht="27" customHeight="1">
      <c r="A586" s="18"/>
      <c r="B586" s="8" t="s">
        <v>8</v>
      </c>
      <c r="C586" s="7">
        <v>340634.82150000008</v>
      </c>
      <c r="D586" s="7">
        <v>3.6006541072086446</v>
      </c>
      <c r="E586" s="7">
        <v>0</v>
      </c>
      <c r="F586" s="7">
        <f t="shared" si="20"/>
        <v>0</v>
      </c>
    </row>
    <row r="587" spans="1:6" ht="18.600000000000001" customHeight="1">
      <c r="A587" s="18"/>
      <c r="B587" s="8" t="s">
        <v>7</v>
      </c>
      <c r="C587" s="7">
        <v>0</v>
      </c>
      <c r="D587" s="7">
        <v>0</v>
      </c>
      <c r="E587" s="7">
        <v>0</v>
      </c>
      <c r="F587" s="7">
        <f t="shared" si="20"/>
        <v>0</v>
      </c>
    </row>
    <row r="588" spans="1:6" ht="27" customHeight="1">
      <c r="A588" s="18"/>
      <c r="B588" s="8" t="s">
        <v>9</v>
      </c>
      <c r="C588" s="7">
        <v>2832425.22481</v>
      </c>
      <c r="D588" s="7">
        <v>29.939932371457488</v>
      </c>
      <c r="E588" s="7">
        <v>2969233.86956</v>
      </c>
      <c r="F588" s="7">
        <f t="shared" si="20"/>
        <v>31.094641459283814</v>
      </c>
    </row>
    <row r="589" spans="1:6" ht="27" customHeight="1">
      <c r="A589" s="18"/>
      <c r="B589" s="8" t="s">
        <v>10</v>
      </c>
      <c r="C589" s="7">
        <v>32779.677499999998</v>
      </c>
      <c r="D589" s="7">
        <v>0.34649505268899755</v>
      </c>
      <c r="E589" s="7">
        <v>0</v>
      </c>
      <c r="F589" s="7">
        <f t="shared" si="20"/>
        <v>0</v>
      </c>
    </row>
    <row r="590" spans="1:6" ht="27" customHeight="1">
      <c r="A590" s="18"/>
      <c r="B590" s="8" t="s">
        <v>11</v>
      </c>
      <c r="C590" s="7">
        <v>0</v>
      </c>
      <c r="D590" s="7">
        <v>0</v>
      </c>
      <c r="E590" s="7">
        <v>0</v>
      </c>
      <c r="F590" s="7">
        <f t="shared" si="20"/>
        <v>0</v>
      </c>
    </row>
    <row r="591" spans="1:6" ht="27" customHeight="1">
      <c r="A591" s="18"/>
      <c r="B591" s="8" t="s">
        <v>12</v>
      </c>
      <c r="C591" s="7">
        <v>0</v>
      </c>
      <c r="D591" s="7">
        <v>0</v>
      </c>
      <c r="E591" s="7">
        <v>0</v>
      </c>
      <c r="F591" s="7">
        <f t="shared" si="20"/>
        <v>0</v>
      </c>
    </row>
    <row r="592" spans="1:6" ht="27" customHeight="1">
      <c r="A592" s="18"/>
      <c r="B592" s="8" t="s">
        <v>13</v>
      </c>
      <c r="C592" s="7">
        <v>2661603.3965700003</v>
      </c>
      <c r="D592" s="7">
        <v>28.134273411681278</v>
      </c>
      <c r="E592" s="7">
        <v>2578070.8649099991</v>
      </c>
      <c r="F592" s="7">
        <f t="shared" si="20"/>
        <v>26.998273872203058</v>
      </c>
    </row>
    <row r="593" spans="1:6" ht="18.600000000000001" customHeight="1">
      <c r="A593" s="18"/>
      <c r="B593" s="8" t="s">
        <v>14</v>
      </c>
      <c r="C593" s="7">
        <v>0</v>
      </c>
      <c r="D593" s="7">
        <v>0</v>
      </c>
      <c r="E593" s="7">
        <v>0</v>
      </c>
      <c r="F593" s="7">
        <f t="shared" si="20"/>
        <v>0</v>
      </c>
    </row>
    <row r="594" spans="1:6" ht="27" customHeight="1">
      <c r="A594" s="18"/>
      <c r="B594" s="8" t="s">
        <v>15</v>
      </c>
      <c r="C594" s="7">
        <v>48762.06549999999</v>
      </c>
      <c r="D594" s="7">
        <v>0.51543565230764843</v>
      </c>
      <c r="E594" s="7">
        <v>252.36281</v>
      </c>
      <c r="F594" s="7">
        <f t="shared" si="20"/>
        <v>2.6428134122591699E-3</v>
      </c>
    </row>
    <row r="595" spans="1:6" ht="18.600000000000001" customHeight="1">
      <c r="A595" s="18"/>
      <c r="B595" s="8" t="s">
        <v>14</v>
      </c>
      <c r="C595" s="7">
        <v>0</v>
      </c>
      <c r="D595" s="7">
        <v>0</v>
      </c>
      <c r="E595" s="7">
        <v>0</v>
      </c>
      <c r="F595" s="7">
        <f t="shared" si="20"/>
        <v>0</v>
      </c>
    </row>
    <row r="596" spans="1:6" ht="27" customHeight="1">
      <c r="A596" s="18"/>
      <c r="B596" s="8" t="s">
        <v>16</v>
      </c>
      <c r="C596" s="7">
        <v>0</v>
      </c>
      <c r="D596" s="7">
        <v>0</v>
      </c>
      <c r="E596" s="7">
        <v>0</v>
      </c>
      <c r="F596" s="7">
        <f t="shared" si="20"/>
        <v>0</v>
      </c>
    </row>
    <row r="597" spans="1:6" ht="27" customHeight="1">
      <c r="A597" s="18"/>
      <c r="B597" s="8" t="s">
        <v>17</v>
      </c>
      <c r="C597" s="7">
        <v>0</v>
      </c>
      <c r="D597" s="7">
        <v>0</v>
      </c>
      <c r="E597" s="7">
        <v>0</v>
      </c>
      <c r="F597" s="7">
        <f t="shared" si="20"/>
        <v>0</v>
      </c>
    </row>
    <row r="598" spans="1:6" ht="27" customHeight="1">
      <c r="A598" s="18"/>
      <c r="B598" s="8" t="s">
        <v>18</v>
      </c>
      <c r="C598" s="7">
        <v>9460359.4613000005</v>
      </c>
      <c r="D598" s="7">
        <v>100</v>
      </c>
      <c r="E598" s="7">
        <f>SUM(E584:E597)-E585-E587-E593-E595</f>
        <v>9549021.0859900005</v>
      </c>
      <c r="F598" s="7">
        <f>SUM(F584:F597)-F585-F587-F593-F595</f>
        <v>100</v>
      </c>
    </row>
    <row r="600" spans="1:6" ht="27" customHeight="1">
      <c r="A600" s="3" t="s">
        <v>74</v>
      </c>
      <c r="B600" s="20" t="s">
        <v>75</v>
      </c>
      <c r="C600" s="21"/>
      <c r="D600" s="21"/>
      <c r="E600" s="21"/>
      <c r="F600" s="22"/>
    </row>
    <row r="601" spans="1:6" ht="52.9" customHeight="1">
      <c r="A601" s="17"/>
      <c r="B601" s="10" t="s">
        <v>1</v>
      </c>
      <c r="C601" s="11" t="s">
        <v>2</v>
      </c>
      <c r="D601" s="11" t="s">
        <v>3</v>
      </c>
      <c r="E601" s="11" t="s">
        <v>4</v>
      </c>
      <c r="F601" s="11" t="s">
        <v>5</v>
      </c>
    </row>
    <row r="602" spans="1:6" ht="27" customHeight="1">
      <c r="A602" s="18"/>
      <c r="B602" s="8" t="s">
        <v>6</v>
      </c>
      <c r="C602" s="7">
        <v>1794748.7500599998</v>
      </c>
      <c r="D602" s="7">
        <v>35.900000730041789</v>
      </c>
      <c r="E602" s="7">
        <v>1526234.2165499998</v>
      </c>
      <c r="F602" s="7">
        <f>100*E602/$E$616</f>
        <v>29.558051196822134</v>
      </c>
    </row>
    <row r="603" spans="1:6" ht="18" customHeight="1">
      <c r="A603" s="18"/>
      <c r="B603" s="8" t="s">
        <v>7</v>
      </c>
      <c r="C603" s="7">
        <v>0</v>
      </c>
      <c r="D603" s="7">
        <v>0</v>
      </c>
      <c r="E603" s="7">
        <v>0</v>
      </c>
      <c r="F603" s="7">
        <f t="shared" ref="F603:F615" si="21">100*E603/$E$616</f>
        <v>0</v>
      </c>
    </row>
    <row r="604" spans="1:6" ht="27" customHeight="1">
      <c r="A604" s="18"/>
      <c r="B604" s="8" t="s">
        <v>8</v>
      </c>
      <c r="C604" s="7">
        <v>90791.770040000003</v>
      </c>
      <c r="D604" s="7">
        <v>1.8160896396271744</v>
      </c>
      <c r="E604" s="7">
        <v>7874.1121199999998</v>
      </c>
      <c r="F604" s="7">
        <f t="shared" si="21"/>
        <v>0.15249521118625303</v>
      </c>
    </row>
    <row r="605" spans="1:6" ht="18.600000000000001" customHeight="1">
      <c r="A605" s="18"/>
      <c r="B605" s="8" t="s">
        <v>7</v>
      </c>
      <c r="C605" s="7">
        <v>0</v>
      </c>
      <c r="D605" s="7">
        <v>0</v>
      </c>
      <c r="E605" s="7">
        <v>0</v>
      </c>
      <c r="F605" s="7">
        <f t="shared" si="21"/>
        <v>0</v>
      </c>
    </row>
    <row r="606" spans="1:6" ht="27" customHeight="1">
      <c r="A606" s="18"/>
      <c r="B606" s="8" t="s">
        <v>9</v>
      </c>
      <c r="C606" s="7">
        <v>2580957.9416300012</v>
      </c>
      <c r="D606" s="7">
        <v>51.626386136570162</v>
      </c>
      <c r="E606" s="7">
        <v>2581234.2558300006</v>
      </c>
      <c r="F606" s="7">
        <f t="shared" si="21"/>
        <v>49.989872758376045</v>
      </c>
    </row>
    <row r="607" spans="1:6" ht="27" customHeight="1">
      <c r="A607" s="18"/>
      <c r="B607" s="8" t="s">
        <v>10</v>
      </c>
      <c r="C607" s="7">
        <v>86055.175499999998</v>
      </c>
      <c r="D607" s="7">
        <v>1.7213444852214517</v>
      </c>
      <c r="E607" s="7">
        <v>829526.60139999993</v>
      </c>
      <c r="F607" s="7">
        <f t="shared" si="21"/>
        <v>16.065155326377006</v>
      </c>
    </row>
    <row r="608" spans="1:6" ht="27" customHeight="1">
      <c r="A608" s="18"/>
      <c r="B608" s="8" t="s">
        <v>11</v>
      </c>
      <c r="C608" s="7">
        <v>0</v>
      </c>
      <c r="D608" s="7">
        <v>0</v>
      </c>
      <c r="E608" s="7">
        <v>0</v>
      </c>
      <c r="F608" s="7">
        <f t="shared" si="21"/>
        <v>0</v>
      </c>
    </row>
    <row r="609" spans="1:6" ht="27" customHeight="1">
      <c r="A609" s="18"/>
      <c r="B609" s="8" t="s">
        <v>12</v>
      </c>
      <c r="C609" s="7">
        <v>0</v>
      </c>
      <c r="D609" s="7">
        <v>0</v>
      </c>
      <c r="E609" s="7">
        <v>0</v>
      </c>
      <c r="F609" s="7">
        <f t="shared" si="21"/>
        <v>0</v>
      </c>
    </row>
    <row r="610" spans="1:6" ht="27" customHeight="1">
      <c r="A610" s="18"/>
      <c r="B610" s="8" t="s">
        <v>13</v>
      </c>
      <c r="C610" s="7">
        <v>345219.51882999996</v>
      </c>
      <c r="D610" s="7">
        <v>6.9053570744135371</v>
      </c>
      <c r="E610" s="7">
        <v>0</v>
      </c>
      <c r="F610" s="7">
        <f t="shared" si="21"/>
        <v>0</v>
      </c>
    </row>
    <row r="611" spans="1:6" ht="18.600000000000001" customHeight="1">
      <c r="A611" s="18"/>
      <c r="B611" s="8" t="s">
        <v>14</v>
      </c>
      <c r="C611" s="7">
        <v>0</v>
      </c>
      <c r="D611" s="7">
        <v>0</v>
      </c>
      <c r="E611" s="7">
        <v>0</v>
      </c>
      <c r="F611" s="7">
        <f t="shared" si="21"/>
        <v>0</v>
      </c>
    </row>
    <row r="612" spans="1:6" ht="27" customHeight="1">
      <c r="A612" s="18"/>
      <c r="B612" s="8" t="s">
        <v>15</v>
      </c>
      <c r="C612" s="7">
        <v>101526.88172</v>
      </c>
      <c r="D612" s="7">
        <v>2.0308219341258869</v>
      </c>
      <c r="E612" s="7">
        <v>218645.16891000001</v>
      </c>
      <c r="F612" s="7">
        <f t="shared" si="21"/>
        <v>4.2344255072385764</v>
      </c>
    </row>
    <row r="613" spans="1:6" ht="18.600000000000001" customHeight="1">
      <c r="A613" s="18"/>
      <c r="B613" s="8" t="s">
        <v>14</v>
      </c>
      <c r="C613" s="7">
        <v>46103.280000000006</v>
      </c>
      <c r="D613" s="7">
        <v>0.92219470028993744</v>
      </c>
      <c r="E613" s="7">
        <v>187708.86</v>
      </c>
      <c r="F613" s="7">
        <f t="shared" si="21"/>
        <v>3.6352926921785826</v>
      </c>
    </row>
    <row r="614" spans="1:6" ht="27" customHeight="1">
      <c r="A614" s="18"/>
      <c r="B614" s="8" t="s">
        <v>16</v>
      </c>
      <c r="C614" s="7">
        <v>0</v>
      </c>
      <c r="D614" s="7">
        <v>0</v>
      </c>
      <c r="E614" s="7">
        <v>0</v>
      </c>
      <c r="F614" s="7">
        <f t="shared" si="21"/>
        <v>0</v>
      </c>
    </row>
    <row r="615" spans="1:6" ht="27" customHeight="1">
      <c r="A615" s="18"/>
      <c r="B615" s="8" t="s">
        <v>17</v>
      </c>
      <c r="C615" s="7">
        <v>0</v>
      </c>
      <c r="D615" s="7">
        <v>0</v>
      </c>
      <c r="E615" s="7">
        <v>0</v>
      </c>
      <c r="F615" s="7">
        <f t="shared" si="21"/>
        <v>0</v>
      </c>
    </row>
    <row r="616" spans="1:6" ht="27" customHeight="1">
      <c r="A616" s="18"/>
      <c r="B616" s="8" t="s">
        <v>18</v>
      </c>
      <c r="C616" s="7">
        <v>4999300.0377800008</v>
      </c>
      <c r="D616" s="7">
        <v>100</v>
      </c>
      <c r="E616" s="7">
        <f>SUM(E602:E615)-E603-E605-E611-E613</f>
        <v>5163514.3548099995</v>
      </c>
      <c r="F616" s="7">
        <f>SUM(F602:F615)-F603-F605-F611-F613</f>
        <v>100.00000000000003</v>
      </c>
    </row>
    <row r="618" spans="1:6" ht="27" customHeight="1">
      <c r="A618" s="3" t="s">
        <v>76</v>
      </c>
      <c r="B618" s="20" t="s">
        <v>77</v>
      </c>
      <c r="C618" s="21"/>
      <c r="D618" s="21"/>
      <c r="E618" s="21"/>
      <c r="F618" s="22"/>
    </row>
    <row r="619" spans="1:6" ht="54.6" customHeight="1">
      <c r="A619" s="17"/>
      <c r="B619" s="10" t="s">
        <v>1</v>
      </c>
      <c r="C619" s="11" t="s">
        <v>2</v>
      </c>
      <c r="D619" s="11" t="s">
        <v>3</v>
      </c>
      <c r="E619" s="11" t="s">
        <v>4</v>
      </c>
      <c r="F619" s="11" t="s">
        <v>5</v>
      </c>
    </row>
    <row r="620" spans="1:6" ht="27" customHeight="1">
      <c r="A620" s="18"/>
      <c r="B620" s="8" t="s">
        <v>6</v>
      </c>
      <c r="C620" s="7">
        <v>0</v>
      </c>
      <c r="D620" s="7">
        <v>0</v>
      </c>
      <c r="E620" s="7">
        <v>0</v>
      </c>
      <c r="F620" s="7">
        <v>0</v>
      </c>
    </row>
    <row r="621" spans="1:6" ht="18.600000000000001" customHeight="1">
      <c r="A621" s="18"/>
      <c r="B621" s="8" t="s">
        <v>7</v>
      </c>
      <c r="C621" s="7">
        <v>0</v>
      </c>
      <c r="D621" s="7">
        <v>0</v>
      </c>
      <c r="E621" s="7">
        <v>0</v>
      </c>
      <c r="F621" s="7">
        <v>0</v>
      </c>
    </row>
    <row r="622" spans="1:6" ht="27" customHeight="1">
      <c r="A622" s="18"/>
      <c r="B622" s="8" t="s">
        <v>8</v>
      </c>
      <c r="C622" s="7">
        <v>0</v>
      </c>
      <c r="D622" s="7">
        <v>0</v>
      </c>
      <c r="E622" s="7">
        <v>0</v>
      </c>
      <c r="F622" s="7">
        <v>0</v>
      </c>
    </row>
    <row r="623" spans="1:6" ht="18" customHeight="1">
      <c r="A623" s="18"/>
      <c r="B623" s="8" t="s">
        <v>7</v>
      </c>
      <c r="C623" s="7">
        <v>0</v>
      </c>
      <c r="D623" s="7">
        <v>0</v>
      </c>
      <c r="E623" s="7">
        <v>0</v>
      </c>
      <c r="F623" s="7">
        <v>0</v>
      </c>
    </row>
    <row r="624" spans="1:6" ht="27" customHeight="1">
      <c r="A624" s="18"/>
      <c r="B624" s="8" t="s">
        <v>9</v>
      </c>
      <c r="C624" s="7">
        <v>0</v>
      </c>
      <c r="D624" s="7">
        <v>0</v>
      </c>
      <c r="E624" s="7">
        <v>0</v>
      </c>
      <c r="F624" s="7">
        <v>0</v>
      </c>
    </row>
    <row r="625" spans="1:6" ht="27" customHeight="1">
      <c r="A625" s="18"/>
      <c r="B625" s="8" t="s">
        <v>10</v>
      </c>
      <c r="C625" s="7">
        <v>0</v>
      </c>
      <c r="D625" s="7">
        <v>0</v>
      </c>
      <c r="E625" s="7">
        <v>0</v>
      </c>
      <c r="F625" s="7">
        <v>0</v>
      </c>
    </row>
    <row r="626" spans="1:6" ht="27" customHeight="1">
      <c r="A626" s="18"/>
      <c r="B626" s="8" t="s">
        <v>11</v>
      </c>
      <c r="C626" s="7">
        <v>0</v>
      </c>
      <c r="D626" s="7">
        <v>0</v>
      </c>
      <c r="E626" s="7">
        <v>0</v>
      </c>
      <c r="F626" s="7">
        <v>0</v>
      </c>
    </row>
    <row r="627" spans="1:6" ht="27" customHeight="1">
      <c r="A627" s="18"/>
      <c r="B627" s="8" t="s">
        <v>12</v>
      </c>
      <c r="C627" s="7">
        <v>0</v>
      </c>
      <c r="D627" s="7">
        <v>0</v>
      </c>
      <c r="E627" s="7">
        <v>0</v>
      </c>
      <c r="F627" s="7">
        <v>0</v>
      </c>
    </row>
    <row r="628" spans="1:6" ht="27" customHeight="1">
      <c r="A628" s="18"/>
      <c r="B628" s="8" t="s">
        <v>13</v>
      </c>
      <c r="C628" s="7">
        <v>0</v>
      </c>
      <c r="D628" s="7">
        <v>0</v>
      </c>
      <c r="E628" s="7">
        <v>0</v>
      </c>
      <c r="F628" s="7">
        <v>0</v>
      </c>
    </row>
    <row r="629" spans="1:6" ht="17.45" customHeight="1">
      <c r="A629" s="18"/>
      <c r="B629" s="8" t="s">
        <v>14</v>
      </c>
      <c r="C629" s="7">
        <v>0</v>
      </c>
      <c r="D629" s="7">
        <v>0</v>
      </c>
      <c r="E629" s="7">
        <v>0</v>
      </c>
      <c r="F629" s="7">
        <v>0</v>
      </c>
    </row>
    <row r="630" spans="1:6" ht="27" customHeight="1">
      <c r="A630" s="18"/>
      <c r="B630" s="8" t="s">
        <v>15</v>
      </c>
      <c r="C630" s="7">
        <v>0</v>
      </c>
      <c r="D630" s="7">
        <v>0</v>
      </c>
      <c r="E630" s="7">
        <v>0</v>
      </c>
      <c r="F630" s="7">
        <v>0</v>
      </c>
    </row>
    <row r="631" spans="1:6" ht="18.600000000000001" customHeight="1">
      <c r="A631" s="18"/>
      <c r="B631" s="8" t="s">
        <v>14</v>
      </c>
      <c r="C631" s="7">
        <v>0</v>
      </c>
      <c r="D631" s="7">
        <v>0</v>
      </c>
      <c r="E631" s="7">
        <v>0</v>
      </c>
      <c r="F631" s="7">
        <v>0</v>
      </c>
    </row>
    <row r="632" spans="1:6" ht="27" customHeight="1">
      <c r="A632" s="18"/>
      <c r="B632" s="8" t="s">
        <v>16</v>
      </c>
      <c r="C632" s="7">
        <v>0</v>
      </c>
      <c r="D632" s="7">
        <v>0</v>
      </c>
      <c r="E632" s="7">
        <v>0</v>
      </c>
      <c r="F632" s="7">
        <v>0</v>
      </c>
    </row>
    <row r="633" spans="1:6" ht="27" customHeight="1">
      <c r="A633" s="18"/>
      <c r="B633" s="8" t="s">
        <v>17</v>
      </c>
      <c r="C633" s="7">
        <v>0</v>
      </c>
      <c r="D633" s="7">
        <v>0</v>
      </c>
      <c r="E633" s="7">
        <v>0</v>
      </c>
      <c r="F633" s="7">
        <v>0</v>
      </c>
    </row>
    <row r="634" spans="1:6" ht="27" customHeight="1">
      <c r="A634" s="18"/>
      <c r="B634" s="8" t="s">
        <v>18</v>
      </c>
      <c r="C634" s="7">
        <v>0</v>
      </c>
      <c r="D634" s="7">
        <v>0</v>
      </c>
      <c r="E634" s="7">
        <v>0</v>
      </c>
      <c r="F634" s="7">
        <v>0</v>
      </c>
    </row>
    <row r="636" spans="1:6" ht="27" customHeight="1">
      <c r="A636" s="3" t="s">
        <v>78</v>
      </c>
      <c r="B636" s="20" t="s">
        <v>79</v>
      </c>
      <c r="C636" s="21"/>
      <c r="D636" s="21"/>
      <c r="E636" s="21"/>
      <c r="F636" s="22"/>
    </row>
    <row r="637" spans="1:6" ht="53.45" customHeight="1">
      <c r="A637" s="17"/>
      <c r="B637" s="10" t="s">
        <v>1</v>
      </c>
      <c r="C637" s="11" t="s">
        <v>2</v>
      </c>
      <c r="D637" s="11" t="s">
        <v>3</v>
      </c>
      <c r="E637" s="11" t="s">
        <v>4</v>
      </c>
      <c r="F637" s="11" t="s">
        <v>5</v>
      </c>
    </row>
    <row r="638" spans="1:6" ht="27" customHeight="1">
      <c r="A638" s="18"/>
      <c r="B638" s="8" t="s">
        <v>6</v>
      </c>
      <c r="C638" s="7">
        <v>261606.19263999996</v>
      </c>
      <c r="D638" s="7">
        <v>14.141842200002076</v>
      </c>
      <c r="E638" s="7">
        <v>414533.21070000005</v>
      </c>
      <c r="F638" s="7">
        <f>100*E638/$E$652</f>
        <v>22.573815089733483</v>
      </c>
    </row>
    <row r="639" spans="1:6" ht="18" customHeight="1">
      <c r="A639" s="18"/>
      <c r="B639" s="8" t="s">
        <v>7</v>
      </c>
      <c r="C639" s="7">
        <v>0</v>
      </c>
      <c r="D639" s="7">
        <v>0</v>
      </c>
      <c r="E639" s="7">
        <v>0</v>
      </c>
      <c r="F639" s="7">
        <f t="shared" ref="F639:F651" si="22">100*E639/$E$652</f>
        <v>0</v>
      </c>
    </row>
    <row r="640" spans="1:6" ht="27" customHeight="1">
      <c r="A640" s="18"/>
      <c r="B640" s="8" t="s">
        <v>8</v>
      </c>
      <c r="C640" s="7">
        <v>147119.49906999999</v>
      </c>
      <c r="D640" s="7">
        <v>7.9529491232432497</v>
      </c>
      <c r="E640" s="7">
        <v>98744.636670000022</v>
      </c>
      <c r="F640" s="7">
        <f t="shared" si="22"/>
        <v>5.3772366405273786</v>
      </c>
    </row>
    <row r="641" spans="1:6" ht="18" customHeight="1">
      <c r="A641" s="18"/>
      <c r="B641" s="8" t="s">
        <v>7</v>
      </c>
      <c r="C641" s="7">
        <v>0</v>
      </c>
      <c r="D641" s="7">
        <v>0</v>
      </c>
      <c r="E641" s="7">
        <v>0</v>
      </c>
      <c r="F641" s="7">
        <f t="shared" si="22"/>
        <v>0</v>
      </c>
    </row>
    <row r="642" spans="1:6" ht="27" customHeight="1">
      <c r="A642" s="18"/>
      <c r="B642" s="8" t="s">
        <v>9</v>
      </c>
      <c r="C642" s="7">
        <v>1216813.2435700002</v>
      </c>
      <c r="D642" s="7">
        <v>65.778186302798204</v>
      </c>
      <c r="E642" s="7">
        <v>1066182.3924199997</v>
      </c>
      <c r="F642" s="7">
        <f t="shared" si="22"/>
        <v>58.060014390105728</v>
      </c>
    </row>
    <row r="643" spans="1:6" ht="27" customHeight="1">
      <c r="A643" s="18"/>
      <c r="B643" s="8" t="s">
        <v>10</v>
      </c>
      <c r="C643" s="7">
        <v>98084.550399999978</v>
      </c>
      <c r="D643" s="7">
        <v>5.3022301193143129</v>
      </c>
      <c r="E643" s="7">
        <v>88465.915599999993</v>
      </c>
      <c r="F643" s="7">
        <f t="shared" si="22"/>
        <v>4.8174987406343606</v>
      </c>
    </row>
    <row r="644" spans="1:6" ht="27" customHeight="1">
      <c r="A644" s="18"/>
      <c r="B644" s="8" t="s">
        <v>11</v>
      </c>
      <c r="C644" s="7">
        <v>0</v>
      </c>
      <c r="D644" s="7">
        <v>0</v>
      </c>
      <c r="E644" s="7">
        <v>0</v>
      </c>
      <c r="F644" s="7">
        <f t="shared" si="22"/>
        <v>0</v>
      </c>
    </row>
    <row r="645" spans="1:6" ht="27" customHeight="1">
      <c r="A645" s="18"/>
      <c r="B645" s="8" t="s">
        <v>12</v>
      </c>
      <c r="C645" s="7">
        <v>0</v>
      </c>
      <c r="D645" s="7">
        <v>0</v>
      </c>
      <c r="E645" s="7">
        <v>0</v>
      </c>
      <c r="F645" s="7">
        <f t="shared" si="22"/>
        <v>0</v>
      </c>
    </row>
    <row r="646" spans="1:6" ht="27" customHeight="1">
      <c r="A646" s="18"/>
      <c r="B646" s="8" t="s">
        <v>13</v>
      </c>
      <c r="C646" s="7">
        <v>37023.536979999997</v>
      </c>
      <c r="D646" s="7">
        <v>2.0014091118156703</v>
      </c>
      <c r="E646" s="7">
        <v>0</v>
      </c>
      <c r="F646" s="7">
        <f t="shared" si="22"/>
        <v>0</v>
      </c>
    </row>
    <row r="647" spans="1:6" ht="18.600000000000001" customHeight="1">
      <c r="A647" s="18"/>
      <c r="B647" s="8" t="s">
        <v>14</v>
      </c>
      <c r="C647" s="7">
        <v>0</v>
      </c>
      <c r="D647" s="7">
        <v>0</v>
      </c>
      <c r="E647" s="7">
        <v>0</v>
      </c>
      <c r="F647" s="7">
        <f t="shared" si="22"/>
        <v>0</v>
      </c>
    </row>
    <row r="648" spans="1:6" ht="27" customHeight="1">
      <c r="A648" s="18"/>
      <c r="B648" s="8" t="s">
        <v>15</v>
      </c>
      <c r="C648" s="7">
        <v>89226.487029999989</v>
      </c>
      <c r="D648" s="7">
        <v>4.8233831428264775</v>
      </c>
      <c r="E648" s="7">
        <v>29173.257489999996</v>
      </c>
      <c r="F648" s="7">
        <f t="shared" si="22"/>
        <v>1.5886585275818581</v>
      </c>
    </row>
    <row r="649" spans="1:6" ht="18" customHeight="1">
      <c r="A649" s="18"/>
      <c r="B649" s="8" t="s">
        <v>14</v>
      </c>
      <c r="C649" s="7">
        <v>0</v>
      </c>
      <c r="D649" s="7">
        <v>0</v>
      </c>
      <c r="E649" s="7">
        <v>0</v>
      </c>
      <c r="F649" s="7">
        <f t="shared" si="22"/>
        <v>0</v>
      </c>
    </row>
    <row r="650" spans="1:6" ht="27" customHeight="1">
      <c r="A650" s="18"/>
      <c r="B650" s="8" t="s">
        <v>16</v>
      </c>
      <c r="C650" s="7">
        <v>0</v>
      </c>
      <c r="D650" s="7">
        <v>0</v>
      </c>
      <c r="E650" s="7">
        <v>17213.30314</v>
      </c>
      <c r="F650" s="7">
        <f t="shared" si="22"/>
        <v>0.93736741022445824</v>
      </c>
    </row>
    <row r="651" spans="1:6" ht="27" customHeight="1">
      <c r="A651" s="18"/>
      <c r="B651" s="8" t="s">
        <v>17</v>
      </c>
      <c r="C651" s="7">
        <v>0</v>
      </c>
      <c r="D651" s="7">
        <v>0</v>
      </c>
      <c r="E651" s="7">
        <v>122032.66491000001</v>
      </c>
      <c r="F651" s="7">
        <f t="shared" si="22"/>
        <v>6.6454092011927361</v>
      </c>
    </row>
    <row r="652" spans="1:6" ht="27" customHeight="1">
      <c r="A652" s="18"/>
      <c r="B652" s="8" t="s">
        <v>18</v>
      </c>
      <c r="C652" s="7">
        <v>1849873.5096900002</v>
      </c>
      <c r="D652" s="7">
        <v>100</v>
      </c>
      <c r="E652" s="7">
        <f>SUM(E638:E651)-E639-E641-E647-E649</f>
        <v>1836345.3809299998</v>
      </c>
      <c r="F652" s="7">
        <f>SUM(F638:F651)-F639-F641-F647-F649</f>
        <v>100</v>
      </c>
    </row>
    <row r="654" spans="1:6" ht="27" customHeight="1">
      <c r="A654" s="3" t="s">
        <v>80</v>
      </c>
      <c r="B654" s="20" t="s">
        <v>81</v>
      </c>
      <c r="C654" s="21"/>
      <c r="D654" s="21"/>
      <c r="E654" s="21"/>
      <c r="F654" s="22"/>
    </row>
    <row r="655" spans="1:6" ht="53.45" customHeight="1">
      <c r="A655" s="17"/>
      <c r="B655" s="10" t="s">
        <v>1</v>
      </c>
      <c r="C655" s="11" t="s">
        <v>2</v>
      </c>
      <c r="D655" s="11" t="s">
        <v>3</v>
      </c>
      <c r="E655" s="11" t="s">
        <v>4</v>
      </c>
      <c r="F655" s="11" t="s">
        <v>5</v>
      </c>
    </row>
    <row r="656" spans="1:6" ht="27" customHeight="1">
      <c r="A656" s="18"/>
      <c r="B656" s="8" t="s">
        <v>6</v>
      </c>
      <c r="C656" s="7">
        <v>845747.91565999994</v>
      </c>
      <c r="D656" s="7">
        <v>90.090195397713302</v>
      </c>
      <c r="E656" s="7">
        <v>1262650.52602</v>
      </c>
      <c r="F656" s="7">
        <f>100*E656/$E$670</f>
        <v>88.728463051872822</v>
      </c>
    </row>
    <row r="657" spans="1:6" ht="18.600000000000001" customHeight="1">
      <c r="A657" s="18"/>
      <c r="B657" s="8" t="s">
        <v>7</v>
      </c>
      <c r="C657" s="7">
        <v>0</v>
      </c>
      <c r="D657" s="7">
        <v>0</v>
      </c>
      <c r="E657" s="7">
        <v>0</v>
      </c>
      <c r="F657" s="7">
        <f t="shared" ref="F657:F669" si="23">100*E657/$E$670</f>
        <v>0</v>
      </c>
    </row>
    <row r="658" spans="1:6" ht="27" customHeight="1">
      <c r="A658" s="18"/>
      <c r="B658" s="8" t="s">
        <v>8</v>
      </c>
      <c r="C658" s="7">
        <v>0</v>
      </c>
      <c r="D658" s="7">
        <v>0</v>
      </c>
      <c r="E658" s="7">
        <v>0</v>
      </c>
      <c r="F658" s="7">
        <f t="shared" si="23"/>
        <v>0</v>
      </c>
    </row>
    <row r="659" spans="1:6" ht="18" customHeight="1">
      <c r="A659" s="18"/>
      <c r="B659" s="8" t="s">
        <v>7</v>
      </c>
      <c r="C659" s="7">
        <v>0</v>
      </c>
      <c r="D659" s="7">
        <v>0</v>
      </c>
      <c r="E659" s="7">
        <v>0</v>
      </c>
      <c r="F659" s="7">
        <f t="shared" si="23"/>
        <v>0</v>
      </c>
    </row>
    <row r="660" spans="1:6" ht="27" customHeight="1">
      <c r="A660" s="18"/>
      <c r="B660" s="8" t="s">
        <v>9</v>
      </c>
      <c r="C660" s="7">
        <v>92877.3</v>
      </c>
      <c r="D660" s="7">
        <v>9.893413805793875</v>
      </c>
      <c r="E660" s="7">
        <v>160252.98313000004</v>
      </c>
      <c r="F660" s="7">
        <f t="shared" si="23"/>
        <v>11.261232304256279</v>
      </c>
    </row>
    <row r="661" spans="1:6" ht="27" customHeight="1">
      <c r="A661" s="18"/>
      <c r="B661" s="8" t="s">
        <v>10</v>
      </c>
      <c r="C661" s="7">
        <v>0</v>
      </c>
      <c r="D661" s="7">
        <v>0</v>
      </c>
      <c r="E661" s="7">
        <v>0</v>
      </c>
      <c r="F661" s="7">
        <f t="shared" si="23"/>
        <v>0</v>
      </c>
    </row>
    <row r="662" spans="1:6" ht="27" customHeight="1">
      <c r="A662" s="18"/>
      <c r="B662" s="8" t="s">
        <v>11</v>
      </c>
      <c r="C662" s="7">
        <v>0</v>
      </c>
      <c r="D662" s="7">
        <v>0</v>
      </c>
      <c r="E662" s="7">
        <v>0</v>
      </c>
      <c r="F662" s="7">
        <f t="shared" si="23"/>
        <v>0</v>
      </c>
    </row>
    <row r="663" spans="1:6" ht="27" customHeight="1">
      <c r="A663" s="18"/>
      <c r="B663" s="8" t="s">
        <v>12</v>
      </c>
      <c r="C663" s="7">
        <v>0</v>
      </c>
      <c r="D663" s="7">
        <v>0</v>
      </c>
      <c r="E663" s="7">
        <v>0</v>
      </c>
      <c r="F663" s="7">
        <f t="shared" si="23"/>
        <v>0</v>
      </c>
    </row>
    <row r="664" spans="1:6" ht="27" customHeight="1">
      <c r="A664" s="18"/>
      <c r="B664" s="8" t="s">
        <v>13</v>
      </c>
      <c r="C664" s="7">
        <v>0</v>
      </c>
      <c r="D664" s="7">
        <v>0</v>
      </c>
      <c r="E664" s="7">
        <v>0</v>
      </c>
      <c r="F664" s="7">
        <f t="shared" si="23"/>
        <v>0</v>
      </c>
    </row>
    <row r="665" spans="1:6" ht="16.899999999999999" customHeight="1">
      <c r="A665" s="18"/>
      <c r="B665" s="8" t="s">
        <v>14</v>
      </c>
      <c r="C665" s="7">
        <v>0</v>
      </c>
      <c r="D665" s="7">
        <v>0</v>
      </c>
      <c r="E665" s="7">
        <v>0</v>
      </c>
      <c r="F665" s="7">
        <f t="shared" si="23"/>
        <v>0</v>
      </c>
    </row>
    <row r="666" spans="1:6" ht="27" customHeight="1">
      <c r="A666" s="18"/>
      <c r="B666" s="8" t="s">
        <v>15</v>
      </c>
      <c r="C666" s="7">
        <v>153.87336999999999</v>
      </c>
      <c r="D666" s="7">
        <v>1.6390796492813949E-2</v>
      </c>
      <c r="E666" s="7">
        <v>146.64025000000001</v>
      </c>
      <c r="F666" s="7">
        <f t="shared" si="23"/>
        <v>1.0304643870901379E-2</v>
      </c>
    </row>
    <row r="667" spans="1:6" ht="18" customHeight="1">
      <c r="A667" s="18"/>
      <c r="B667" s="8" t="s">
        <v>14</v>
      </c>
      <c r="C667" s="7">
        <v>0</v>
      </c>
      <c r="D667" s="7">
        <v>0</v>
      </c>
      <c r="E667" s="7">
        <v>0</v>
      </c>
      <c r="F667" s="7">
        <f t="shared" si="23"/>
        <v>0</v>
      </c>
    </row>
    <row r="668" spans="1:6" ht="27" customHeight="1">
      <c r="A668" s="18"/>
      <c r="B668" s="8" t="s">
        <v>16</v>
      </c>
      <c r="C668" s="7">
        <v>0</v>
      </c>
      <c r="D668" s="7">
        <v>0</v>
      </c>
      <c r="E668" s="7">
        <v>0</v>
      </c>
      <c r="F668" s="7">
        <f t="shared" si="23"/>
        <v>0</v>
      </c>
    </row>
    <row r="669" spans="1:6" ht="27" customHeight="1">
      <c r="A669" s="18"/>
      <c r="B669" s="8" t="s">
        <v>17</v>
      </c>
      <c r="C669" s="7">
        <v>0</v>
      </c>
      <c r="D669" s="7">
        <v>0</v>
      </c>
      <c r="E669" s="7">
        <v>0</v>
      </c>
      <c r="F669" s="7">
        <f t="shared" si="23"/>
        <v>0</v>
      </c>
    </row>
    <row r="670" spans="1:6" ht="27" customHeight="1">
      <c r="A670" s="18"/>
      <c r="B670" s="8" t="s">
        <v>18</v>
      </c>
      <c r="C670" s="7">
        <v>938779.08903000003</v>
      </c>
      <c r="D670" s="7">
        <v>100</v>
      </c>
      <c r="E670" s="7">
        <f>SUM(E656:E669)-E657-E659-E665-E667</f>
        <v>1423050.1494</v>
      </c>
      <c r="F670" s="7">
        <f>SUM(F656:F669)-F657-F659-F665-F667</f>
        <v>100</v>
      </c>
    </row>
    <row r="672" spans="1:6" ht="27" customHeight="1">
      <c r="A672" s="3" t="s">
        <v>82</v>
      </c>
      <c r="B672" s="19" t="s">
        <v>109</v>
      </c>
      <c r="C672" s="19"/>
      <c r="D672" s="19"/>
      <c r="E672" s="19"/>
      <c r="F672" s="19"/>
    </row>
    <row r="673" spans="1:6" ht="54" customHeight="1">
      <c r="A673" s="17"/>
      <c r="B673" s="4" t="s">
        <v>1</v>
      </c>
      <c r="C673" s="5" t="s">
        <v>2</v>
      </c>
      <c r="D673" s="5" t="s">
        <v>3</v>
      </c>
      <c r="E673" s="5" t="s">
        <v>4</v>
      </c>
      <c r="F673" s="5" t="s">
        <v>5</v>
      </c>
    </row>
    <row r="674" spans="1:6" ht="27" customHeight="1">
      <c r="A674" s="18"/>
      <c r="B674" s="8" t="s">
        <v>6</v>
      </c>
      <c r="C674" s="7">
        <v>0</v>
      </c>
      <c r="D674" s="7">
        <v>0</v>
      </c>
      <c r="E674" s="7">
        <v>0</v>
      </c>
      <c r="F674" s="7">
        <v>0</v>
      </c>
    </row>
    <row r="675" spans="1:6" ht="18.600000000000001" customHeight="1">
      <c r="A675" s="18"/>
      <c r="B675" s="8" t="s">
        <v>7</v>
      </c>
      <c r="C675" s="7">
        <v>0</v>
      </c>
      <c r="D675" s="7">
        <v>0</v>
      </c>
      <c r="E675" s="7">
        <v>0</v>
      </c>
      <c r="F675" s="7">
        <v>0</v>
      </c>
    </row>
    <row r="676" spans="1:6" ht="27" customHeight="1">
      <c r="A676" s="18"/>
      <c r="B676" s="8" t="s">
        <v>8</v>
      </c>
      <c r="C676" s="7">
        <v>0</v>
      </c>
      <c r="D676" s="7">
        <v>0</v>
      </c>
      <c r="E676" s="7">
        <v>0</v>
      </c>
      <c r="F676" s="7">
        <v>0</v>
      </c>
    </row>
    <row r="677" spans="1:6" ht="18" customHeight="1">
      <c r="A677" s="18"/>
      <c r="B677" s="8" t="s">
        <v>7</v>
      </c>
      <c r="C677" s="7">
        <v>0</v>
      </c>
      <c r="D677" s="7">
        <v>0</v>
      </c>
      <c r="E677" s="7">
        <v>0</v>
      </c>
      <c r="F677" s="7">
        <v>0</v>
      </c>
    </row>
    <row r="678" spans="1:6" ht="27" customHeight="1">
      <c r="A678" s="18"/>
      <c r="B678" s="8" t="s">
        <v>9</v>
      </c>
      <c r="C678" s="7">
        <v>0</v>
      </c>
      <c r="D678" s="7">
        <v>0</v>
      </c>
      <c r="E678" s="7">
        <v>0</v>
      </c>
      <c r="F678" s="7">
        <v>0</v>
      </c>
    </row>
    <row r="679" spans="1:6" ht="27" customHeight="1">
      <c r="A679" s="18"/>
      <c r="B679" s="8" t="s">
        <v>10</v>
      </c>
      <c r="C679" s="7">
        <v>0</v>
      </c>
      <c r="D679" s="7">
        <v>0</v>
      </c>
      <c r="E679" s="7">
        <v>0</v>
      </c>
      <c r="F679" s="7">
        <v>0</v>
      </c>
    </row>
    <row r="680" spans="1:6" ht="27" customHeight="1">
      <c r="A680" s="18"/>
      <c r="B680" s="8" t="s">
        <v>11</v>
      </c>
      <c r="C680" s="7">
        <v>0</v>
      </c>
      <c r="D680" s="7">
        <v>0</v>
      </c>
      <c r="E680" s="7">
        <v>0</v>
      </c>
      <c r="F680" s="7">
        <v>0</v>
      </c>
    </row>
    <row r="681" spans="1:6" ht="27" customHeight="1">
      <c r="A681" s="18"/>
      <c r="B681" s="8" t="s">
        <v>12</v>
      </c>
      <c r="C681" s="7">
        <v>0</v>
      </c>
      <c r="D681" s="7">
        <v>0</v>
      </c>
      <c r="E681" s="7">
        <v>0</v>
      </c>
      <c r="F681" s="7">
        <v>0</v>
      </c>
    </row>
    <row r="682" spans="1:6" ht="27" customHeight="1">
      <c r="A682" s="18"/>
      <c r="B682" s="8" t="s">
        <v>13</v>
      </c>
      <c r="C682" s="7">
        <v>0</v>
      </c>
      <c r="D682" s="7">
        <v>0</v>
      </c>
      <c r="E682" s="7">
        <v>0</v>
      </c>
      <c r="F682" s="7">
        <v>0</v>
      </c>
    </row>
    <row r="683" spans="1:6" ht="18.600000000000001" customHeight="1">
      <c r="A683" s="18"/>
      <c r="B683" s="8" t="s">
        <v>14</v>
      </c>
      <c r="C683" s="7">
        <v>0</v>
      </c>
      <c r="D683" s="7">
        <v>0</v>
      </c>
      <c r="E683" s="7">
        <v>0</v>
      </c>
      <c r="F683" s="7">
        <v>0</v>
      </c>
    </row>
    <row r="684" spans="1:6" ht="27" customHeight="1">
      <c r="A684" s="18"/>
      <c r="B684" s="8" t="s">
        <v>15</v>
      </c>
      <c r="C684" s="7">
        <v>0</v>
      </c>
      <c r="D684" s="7">
        <v>0</v>
      </c>
      <c r="E684" s="7">
        <v>0</v>
      </c>
      <c r="F684" s="7">
        <v>0</v>
      </c>
    </row>
    <row r="685" spans="1:6" ht="18" customHeight="1">
      <c r="A685" s="18"/>
      <c r="B685" s="8" t="s">
        <v>14</v>
      </c>
      <c r="C685" s="7">
        <v>0</v>
      </c>
      <c r="D685" s="7">
        <v>0</v>
      </c>
      <c r="E685" s="7">
        <v>0</v>
      </c>
      <c r="F685" s="7">
        <v>0</v>
      </c>
    </row>
    <row r="686" spans="1:6" ht="27" customHeight="1">
      <c r="A686" s="18"/>
      <c r="B686" s="8" t="s">
        <v>16</v>
      </c>
      <c r="C686" s="7">
        <v>0</v>
      </c>
      <c r="D686" s="7">
        <v>0</v>
      </c>
      <c r="E686" s="7">
        <v>0</v>
      </c>
      <c r="F686" s="7">
        <v>0</v>
      </c>
    </row>
    <row r="687" spans="1:6" ht="27" customHeight="1">
      <c r="A687" s="18"/>
      <c r="B687" s="8" t="s">
        <v>17</v>
      </c>
      <c r="C687" s="7">
        <v>0</v>
      </c>
      <c r="D687" s="7">
        <v>0</v>
      </c>
      <c r="E687" s="7">
        <v>0</v>
      </c>
      <c r="F687" s="7">
        <v>0</v>
      </c>
    </row>
    <row r="688" spans="1:6" ht="27" customHeight="1">
      <c r="A688" s="18"/>
      <c r="B688" s="8" t="s">
        <v>18</v>
      </c>
      <c r="C688" s="7">
        <v>0</v>
      </c>
      <c r="D688" s="7">
        <v>0</v>
      </c>
      <c r="E688" s="7">
        <v>0</v>
      </c>
      <c r="F688" s="7">
        <v>0</v>
      </c>
    </row>
    <row r="690" spans="1:6" ht="27" customHeight="1">
      <c r="A690" s="3" t="s">
        <v>83</v>
      </c>
      <c r="B690" s="20" t="s">
        <v>84</v>
      </c>
      <c r="C690" s="21"/>
      <c r="D690" s="21"/>
      <c r="E690" s="21"/>
      <c r="F690" s="22"/>
    </row>
    <row r="691" spans="1:6" ht="53.45" customHeight="1">
      <c r="A691" s="17"/>
      <c r="B691" s="4" t="s">
        <v>1</v>
      </c>
      <c r="C691" s="5" t="s">
        <v>2</v>
      </c>
      <c r="D691" s="5" t="s">
        <v>3</v>
      </c>
      <c r="E691" s="5" t="s">
        <v>4</v>
      </c>
      <c r="F691" s="5" t="s">
        <v>5</v>
      </c>
    </row>
    <row r="692" spans="1:6" ht="27" customHeight="1">
      <c r="A692" s="18"/>
      <c r="B692" s="8" t="s">
        <v>6</v>
      </c>
      <c r="C692" s="7">
        <v>798050.07672999974</v>
      </c>
      <c r="D692" s="7">
        <v>17.959937680183209</v>
      </c>
      <c r="E692" s="7">
        <v>1142044.81675</v>
      </c>
      <c r="F692" s="7">
        <f>100*E692/$E$706</f>
        <v>25.155332295947865</v>
      </c>
    </row>
    <row r="693" spans="1:6" ht="17.45" customHeight="1">
      <c r="A693" s="18"/>
      <c r="B693" s="8" t="s">
        <v>7</v>
      </c>
      <c r="C693" s="7">
        <v>0</v>
      </c>
      <c r="D693" s="7">
        <v>0</v>
      </c>
      <c r="E693" s="7">
        <v>0</v>
      </c>
      <c r="F693" s="7">
        <f t="shared" ref="F693:F705" si="24">100*E693/$E$706</f>
        <v>0</v>
      </c>
    </row>
    <row r="694" spans="1:6" ht="27" customHeight="1">
      <c r="A694" s="18"/>
      <c r="B694" s="8" t="s">
        <v>8</v>
      </c>
      <c r="C694" s="7">
        <v>13735.7305</v>
      </c>
      <c r="D694" s="7">
        <v>0.30911952891805072</v>
      </c>
      <c r="E694" s="7">
        <v>0</v>
      </c>
      <c r="F694" s="7">
        <f t="shared" si="24"/>
        <v>0</v>
      </c>
    </row>
    <row r="695" spans="1:6" ht="18" customHeight="1">
      <c r="A695" s="18"/>
      <c r="B695" s="8" t="s">
        <v>7</v>
      </c>
      <c r="C695" s="7">
        <v>0</v>
      </c>
      <c r="D695" s="7">
        <v>0</v>
      </c>
      <c r="E695" s="7">
        <v>0</v>
      </c>
      <c r="F695" s="7">
        <f t="shared" si="24"/>
        <v>0</v>
      </c>
    </row>
    <row r="696" spans="1:6" ht="27" customHeight="1">
      <c r="A696" s="18"/>
      <c r="B696" s="8" t="s">
        <v>9</v>
      </c>
      <c r="C696" s="7">
        <v>2771756.2327400018</v>
      </c>
      <c r="D696" s="7">
        <v>62.377751291804998</v>
      </c>
      <c r="E696" s="7">
        <v>2998987.4345099982</v>
      </c>
      <c r="F696" s="7">
        <f t="shared" si="24"/>
        <v>66.057412423759146</v>
      </c>
    </row>
    <row r="697" spans="1:6" ht="27" customHeight="1">
      <c r="A697" s="18"/>
      <c r="B697" s="8" t="s">
        <v>10</v>
      </c>
      <c r="C697" s="7">
        <v>95734.979800000016</v>
      </c>
      <c r="D697" s="7">
        <v>2.1544942117752752</v>
      </c>
      <c r="E697" s="7">
        <v>93624.975200000001</v>
      </c>
      <c r="F697" s="7">
        <f t="shared" si="24"/>
        <v>2.0622372500740811</v>
      </c>
    </row>
    <row r="698" spans="1:6" ht="27" customHeight="1">
      <c r="A698" s="18"/>
      <c r="B698" s="8" t="s">
        <v>11</v>
      </c>
      <c r="C698" s="7">
        <v>0</v>
      </c>
      <c r="D698" s="7">
        <v>0</v>
      </c>
      <c r="E698" s="7">
        <v>0</v>
      </c>
      <c r="F698" s="7">
        <f t="shared" si="24"/>
        <v>0</v>
      </c>
    </row>
    <row r="699" spans="1:6" ht="27" customHeight="1">
      <c r="A699" s="18"/>
      <c r="B699" s="8" t="s">
        <v>12</v>
      </c>
      <c r="C699" s="7">
        <v>0</v>
      </c>
      <c r="D699" s="7">
        <v>0</v>
      </c>
      <c r="E699" s="7">
        <v>0</v>
      </c>
      <c r="F699" s="7">
        <f t="shared" si="24"/>
        <v>0</v>
      </c>
    </row>
    <row r="700" spans="1:6" ht="27" customHeight="1">
      <c r="A700" s="18"/>
      <c r="B700" s="8" t="s">
        <v>13</v>
      </c>
      <c r="C700" s="7">
        <v>646814.89723999985</v>
      </c>
      <c r="D700" s="7">
        <v>14.556423943524965</v>
      </c>
      <c r="E700" s="7">
        <v>295241.65867000003</v>
      </c>
      <c r="F700" s="7">
        <f t="shared" si="24"/>
        <v>6.5031616294936159</v>
      </c>
    </row>
    <row r="701" spans="1:6" ht="17.45" customHeight="1">
      <c r="A701" s="18"/>
      <c r="B701" s="8" t="s">
        <v>14</v>
      </c>
      <c r="C701" s="7">
        <v>0</v>
      </c>
      <c r="D701" s="7">
        <v>0</v>
      </c>
      <c r="E701" s="7">
        <v>0</v>
      </c>
      <c r="F701" s="7">
        <f t="shared" si="24"/>
        <v>0</v>
      </c>
    </row>
    <row r="702" spans="1:6" ht="27" customHeight="1">
      <c r="A702" s="18"/>
      <c r="B702" s="8" t="s">
        <v>15</v>
      </c>
      <c r="C702" s="7">
        <v>117409.45220999999</v>
      </c>
      <c r="D702" s="7">
        <v>2.6422733437935162</v>
      </c>
      <c r="E702" s="7">
        <v>10072.216480000001</v>
      </c>
      <c r="F702" s="7">
        <f t="shared" si="24"/>
        <v>0.2218564007252847</v>
      </c>
    </row>
    <row r="703" spans="1:6" ht="18" customHeight="1">
      <c r="A703" s="18"/>
      <c r="B703" s="8" t="s">
        <v>14</v>
      </c>
      <c r="C703" s="7">
        <v>0</v>
      </c>
      <c r="D703" s="7">
        <v>0</v>
      </c>
      <c r="E703" s="7">
        <v>0</v>
      </c>
      <c r="F703" s="7">
        <f t="shared" si="24"/>
        <v>0</v>
      </c>
    </row>
    <row r="704" spans="1:6" ht="27" customHeight="1">
      <c r="A704" s="18"/>
      <c r="B704" s="8" t="s">
        <v>16</v>
      </c>
      <c r="C704" s="7">
        <v>0</v>
      </c>
      <c r="D704" s="7">
        <v>0</v>
      </c>
      <c r="E704" s="7">
        <v>0</v>
      </c>
      <c r="F704" s="7">
        <f t="shared" si="24"/>
        <v>0</v>
      </c>
    </row>
    <row r="705" spans="1:6" ht="27" customHeight="1">
      <c r="A705" s="18"/>
      <c r="B705" s="8" t="s">
        <v>17</v>
      </c>
      <c r="C705" s="7">
        <v>0</v>
      </c>
      <c r="D705" s="7">
        <v>0</v>
      </c>
      <c r="E705" s="7">
        <v>0</v>
      </c>
      <c r="F705" s="7">
        <f t="shared" si="24"/>
        <v>0</v>
      </c>
    </row>
    <row r="706" spans="1:6" ht="27" customHeight="1">
      <c r="A706" s="18"/>
      <c r="B706" s="8" t="s">
        <v>18</v>
      </c>
      <c r="C706" s="7">
        <v>4443501.3692200007</v>
      </c>
      <c r="D706" s="7">
        <v>100</v>
      </c>
      <c r="E706" s="7">
        <f>SUM(E692:E705)-E693-E695-E701-E703</f>
        <v>4539971.1016099984</v>
      </c>
      <c r="F706" s="7">
        <f>SUM(F692:F705)-F693-F695-F701-F703</f>
        <v>100</v>
      </c>
    </row>
    <row r="708" spans="1:6" ht="27" customHeight="1">
      <c r="A708" s="3" t="s">
        <v>85</v>
      </c>
      <c r="B708" s="20" t="s">
        <v>86</v>
      </c>
      <c r="C708" s="21"/>
      <c r="D708" s="21"/>
      <c r="E708" s="21"/>
      <c r="F708" s="22"/>
    </row>
    <row r="709" spans="1:6" ht="53.45" customHeight="1">
      <c r="A709" s="17"/>
      <c r="B709" s="10" t="s">
        <v>1</v>
      </c>
      <c r="C709" s="11" t="s">
        <v>2</v>
      </c>
      <c r="D709" s="11" t="s">
        <v>3</v>
      </c>
      <c r="E709" s="11" t="s">
        <v>4</v>
      </c>
      <c r="F709" s="11" t="s">
        <v>5</v>
      </c>
    </row>
    <row r="710" spans="1:6" ht="27" customHeight="1">
      <c r="A710" s="18"/>
      <c r="B710" s="8" t="s">
        <v>6</v>
      </c>
      <c r="C710" s="7">
        <v>1823783.7703399998</v>
      </c>
      <c r="D710" s="7">
        <v>22.004218137215677</v>
      </c>
      <c r="E710" s="7">
        <v>2633537.6193400007</v>
      </c>
      <c r="F710" s="7">
        <f>100*E710/$E$724</f>
        <v>28.740469320067582</v>
      </c>
    </row>
    <row r="711" spans="1:6" ht="18.600000000000001" customHeight="1">
      <c r="A711" s="18"/>
      <c r="B711" s="8" t="s">
        <v>7</v>
      </c>
      <c r="C711" s="7">
        <v>0</v>
      </c>
      <c r="D711" s="7">
        <v>0</v>
      </c>
      <c r="E711" s="7">
        <v>0</v>
      </c>
      <c r="F711" s="7">
        <f t="shared" ref="F711:F723" si="25">100*E711/$E$724</f>
        <v>0</v>
      </c>
    </row>
    <row r="712" spans="1:6" ht="27" customHeight="1">
      <c r="A712" s="18"/>
      <c r="B712" s="8" t="s">
        <v>8</v>
      </c>
      <c r="C712" s="7">
        <v>558942.46469999989</v>
      </c>
      <c r="D712" s="7">
        <v>6.7437226492693858</v>
      </c>
      <c r="E712" s="7">
        <v>580319.55191000004</v>
      </c>
      <c r="F712" s="7">
        <f t="shared" si="25"/>
        <v>6.3331756322830186</v>
      </c>
    </row>
    <row r="713" spans="1:6" ht="18.600000000000001" customHeight="1">
      <c r="A713" s="18"/>
      <c r="B713" s="8" t="s">
        <v>7</v>
      </c>
      <c r="C713" s="7">
        <v>0</v>
      </c>
      <c r="D713" s="7">
        <v>0</v>
      </c>
      <c r="E713" s="7">
        <v>0</v>
      </c>
      <c r="F713" s="7">
        <f t="shared" si="25"/>
        <v>0</v>
      </c>
    </row>
    <row r="714" spans="1:6" ht="27" customHeight="1">
      <c r="A714" s="18"/>
      <c r="B714" s="8" t="s">
        <v>9</v>
      </c>
      <c r="C714" s="7">
        <v>4393833.3517899998</v>
      </c>
      <c r="D714" s="7">
        <v>53.012242516741182</v>
      </c>
      <c r="E714" s="7">
        <v>4660717.2267400008</v>
      </c>
      <c r="F714" s="7">
        <f t="shared" si="25"/>
        <v>50.863598636651105</v>
      </c>
    </row>
    <row r="715" spans="1:6" ht="27" customHeight="1">
      <c r="A715" s="18"/>
      <c r="B715" s="8" t="s">
        <v>10</v>
      </c>
      <c r="C715" s="7">
        <v>248067.89239999998</v>
      </c>
      <c r="D715" s="7">
        <v>2.9929754316167294</v>
      </c>
      <c r="E715" s="7">
        <v>197247.1862</v>
      </c>
      <c r="F715" s="7">
        <f t="shared" si="25"/>
        <v>2.1526089704659235</v>
      </c>
    </row>
    <row r="716" spans="1:6" ht="27" customHeight="1">
      <c r="A716" s="18"/>
      <c r="B716" s="8" t="s">
        <v>11</v>
      </c>
      <c r="C716" s="7">
        <v>0</v>
      </c>
      <c r="D716" s="7">
        <v>0</v>
      </c>
      <c r="E716" s="7">
        <v>0</v>
      </c>
      <c r="F716" s="7">
        <f t="shared" si="25"/>
        <v>0</v>
      </c>
    </row>
    <row r="717" spans="1:6" ht="27" customHeight="1">
      <c r="A717" s="18"/>
      <c r="B717" s="8" t="s">
        <v>12</v>
      </c>
      <c r="C717" s="7">
        <v>27488.833139999999</v>
      </c>
      <c r="D717" s="7">
        <v>0.33165679538716375</v>
      </c>
      <c r="E717" s="7">
        <v>1761.1755000000001</v>
      </c>
      <c r="F717" s="7">
        <f t="shared" si="25"/>
        <v>1.9220158486929068E-2</v>
      </c>
    </row>
    <row r="718" spans="1:6" ht="27" customHeight="1">
      <c r="A718" s="18"/>
      <c r="B718" s="8" t="s">
        <v>13</v>
      </c>
      <c r="C718" s="7">
        <v>1216888.5648899998</v>
      </c>
      <c r="D718" s="7">
        <v>14.681938651932972</v>
      </c>
      <c r="E718" s="7">
        <v>1077662.0867000001</v>
      </c>
      <c r="F718" s="7">
        <f t="shared" si="25"/>
        <v>11.760801863146913</v>
      </c>
    </row>
    <row r="719" spans="1:6" ht="18.600000000000001" customHeight="1">
      <c r="A719" s="18"/>
      <c r="B719" s="8" t="s">
        <v>14</v>
      </c>
      <c r="C719" s="7">
        <v>0</v>
      </c>
      <c r="D719" s="7">
        <v>0</v>
      </c>
      <c r="E719" s="7">
        <v>0</v>
      </c>
      <c r="F719" s="7">
        <f t="shared" si="25"/>
        <v>0</v>
      </c>
    </row>
    <row r="720" spans="1:6" ht="27" customHeight="1">
      <c r="A720" s="18"/>
      <c r="B720" s="8" t="s">
        <v>15</v>
      </c>
      <c r="C720" s="7">
        <v>19332.199600000004</v>
      </c>
      <c r="D720" s="7">
        <v>0.23324581783688658</v>
      </c>
      <c r="E720" s="7">
        <v>11923.611339999999</v>
      </c>
      <c r="F720" s="7">
        <f t="shared" si="25"/>
        <v>0.13012541889853943</v>
      </c>
    </row>
    <row r="721" spans="1:6" ht="18" customHeight="1">
      <c r="A721" s="18"/>
      <c r="B721" s="8" t="s">
        <v>14</v>
      </c>
      <c r="C721" s="7">
        <v>0</v>
      </c>
      <c r="D721" s="7">
        <v>0</v>
      </c>
      <c r="E721" s="7">
        <v>0</v>
      </c>
      <c r="F721" s="7">
        <f t="shared" si="25"/>
        <v>0</v>
      </c>
    </row>
    <row r="722" spans="1:6" ht="27" customHeight="1">
      <c r="A722" s="18"/>
      <c r="B722" s="8" t="s">
        <v>16</v>
      </c>
      <c r="C722" s="7">
        <v>0</v>
      </c>
      <c r="D722" s="7">
        <v>0</v>
      </c>
      <c r="E722" s="7">
        <v>0</v>
      </c>
      <c r="F722" s="7">
        <f t="shared" si="25"/>
        <v>0</v>
      </c>
    </row>
    <row r="723" spans="1:6" ht="27" customHeight="1">
      <c r="A723" s="18"/>
      <c r="B723" s="8" t="s">
        <v>17</v>
      </c>
      <c r="C723" s="7">
        <v>0</v>
      </c>
      <c r="D723" s="7">
        <v>0</v>
      </c>
      <c r="E723" s="7">
        <v>0</v>
      </c>
      <c r="F723" s="7">
        <f t="shared" si="25"/>
        <v>0</v>
      </c>
    </row>
    <row r="724" spans="1:6" ht="27" customHeight="1">
      <c r="A724" s="18"/>
      <c r="B724" s="8" t="s">
        <v>18</v>
      </c>
      <c r="C724" s="7">
        <v>8288337.0768599994</v>
      </c>
      <c r="D724" s="7">
        <v>100</v>
      </c>
      <c r="E724" s="7">
        <f>SUM(E710:E723)-E711-E713-E719-E721</f>
        <v>9163168.4577300008</v>
      </c>
      <c r="F724" s="7">
        <f>SUM(F710:F723)-F711-F713-F719-F721</f>
        <v>100</v>
      </c>
    </row>
    <row r="726" spans="1:6" ht="27" customHeight="1">
      <c r="A726" s="3" t="s">
        <v>87</v>
      </c>
      <c r="B726" s="20" t="s">
        <v>103</v>
      </c>
      <c r="C726" s="21"/>
      <c r="D726" s="21"/>
      <c r="E726" s="21"/>
      <c r="F726" s="22"/>
    </row>
    <row r="727" spans="1:6" ht="54.6" customHeight="1">
      <c r="A727" s="17"/>
      <c r="B727" s="10" t="s">
        <v>1</v>
      </c>
      <c r="C727" s="11" t="s">
        <v>2</v>
      </c>
      <c r="D727" s="11" t="s">
        <v>3</v>
      </c>
      <c r="E727" s="11" t="s">
        <v>4</v>
      </c>
      <c r="F727" s="11" t="s">
        <v>5</v>
      </c>
    </row>
    <row r="728" spans="1:6" ht="27" customHeight="1">
      <c r="A728" s="18"/>
      <c r="B728" s="8" t="s">
        <v>6</v>
      </c>
      <c r="C728" s="7">
        <v>0</v>
      </c>
      <c r="D728" s="7">
        <v>0</v>
      </c>
      <c r="E728" s="7">
        <v>0</v>
      </c>
      <c r="F728" s="7">
        <v>0</v>
      </c>
    </row>
    <row r="729" spans="1:6" ht="18.600000000000001" customHeight="1">
      <c r="A729" s="18"/>
      <c r="B729" s="8" t="s">
        <v>7</v>
      </c>
      <c r="C729" s="7">
        <v>0</v>
      </c>
      <c r="D729" s="7">
        <v>0</v>
      </c>
      <c r="E729" s="7">
        <v>0</v>
      </c>
      <c r="F729" s="7">
        <v>0</v>
      </c>
    </row>
    <row r="730" spans="1:6" ht="27" customHeight="1">
      <c r="A730" s="18"/>
      <c r="B730" s="8" t="s">
        <v>8</v>
      </c>
      <c r="C730" s="7">
        <v>0</v>
      </c>
      <c r="D730" s="7">
        <v>0</v>
      </c>
      <c r="E730" s="7">
        <v>0</v>
      </c>
      <c r="F730" s="7">
        <v>0</v>
      </c>
    </row>
    <row r="731" spans="1:6" ht="19.149999999999999" customHeight="1">
      <c r="A731" s="18"/>
      <c r="B731" s="8" t="s">
        <v>7</v>
      </c>
      <c r="C731" s="7">
        <v>0</v>
      </c>
      <c r="D731" s="7">
        <v>0</v>
      </c>
      <c r="E731" s="7">
        <v>0</v>
      </c>
      <c r="F731" s="7">
        <v>0</v>
      </c>
    </row>
    <row r="732" spans="1:6" ht="27" customHeight="1">
      <c r="A732" s="18"/>
      <c r="B732" s="8" t="s">
        <v>9</v>
      </c>
      <c r="C732" s="7">
        <v>0</v>
      </c>
      <c r="D732" s="7">
        <v>0</v>
      </c>
      <c r="E732" s="7">
        <v>0</v>
      </c>
      <c r="F732" s="7">
        <v>0</v>
      </c>
    </row>
    <row r="733" spans="1:6" ht="27" customHeight="1">
      <c r="A733" s="18"/>
      <c r="B733" s="8" t="s">
        <v>10</v>
      </c>
      <c r="C733" s="7">
        <v>0</v>
      </c>
      <c r="D733" s="7">
        <v>0</v>
      </c>
      <c r="E733" s="7">
        <v>0</v>
      </c>
      <c r="F733" s="7">
        <v>0</v>
      </c>
    </row>
    <row r="734" spans="1:6" ht="27" customHeight="1">
      <c r="A734" s="18"/>
      <c r="B734" s="8" t="s">
        <v>11</v>
      </c>
      <c r="C734" s="7">
        <v>0</v>
      </c>
      <c r="D734" s="7">
        <v>0</v>
      </c>
      <c r="E734" s="7">
        <v>0</v>
      </c>
      <c r="F734" s="7">
        <v>0</v>
      </c>
    </row>
    <row r="735" spans="1:6" ht="27" customHeight="1">
      <c r="A735" s="18"/>
      <c r="B735" s="8" t="s">
        <v>12</v>
      </c>
      <c r="C735" s="7">
        <v>0</v>
      </c>
      <c r="D735" s="7">
        <v>0</v>
      </c>
      <c r="E735" s="7">
        <v>0</v>
      </c>
      <c r="F735" s="7">
        <v>0</v>
      </c>
    </row>
    <row r="736" spans="1:6" ht="27" customHeight="1">
      <c r="A736" s="18"/>
      <c r="B736" s="8" t="s">
        <v>13</v>
      </c>
      <c r="C736" s="7">
        <v>0</v>
      </c>
      <c r="D736" s="7">
        <v>0</v>
      </c>
      <c r="E736" s="7">
        <v>0</v>
      </c>
      <c r="F736" s="7">
        <v>0</v>
      </c>
    </row>
    <row r="737" spans="1:6" ht="18.600000000000001" customHeight="1">
      <c r="A737" s="18"/>
      <c r="B737" s="8" t="s">
        <v>14</v>
      </c>
      <c r="C737" s="7">
        <v>0</v>
      </c>
      <c r="D737" s="7">
        <v>0</v>
      </c>
      <c r="E737" s="7">
        <v>0</v>
      </c>
      <c r="F737" s="7">
        <v>0</v>
      </c>
    </row>
    <row r="738" spans="1:6" ht="27" customHeight="1">
      <c r="A738" s="18"/>
      <c r="B738" s="8" t="s">
        <v>15</v>
      </c>
      <c r="C738" s="7">
        <v>0</v>
      </c>
      <c r="D738" s="7">
        <v>0</v>
      </c>
      <c r="E738" s="7">
        <v>0</v>
      </c>
      <c r="F738" s="7">
        <v>0</v>
      </c>
    </row>
    <row r="739" spans="1:6" ht="18" customHeight="1">
      <c r="A739" s="18"/>
      <c r="B739" s="8" t="s">
        <v>14</v>
      </c>
      <c r="C739" s="7">
        <v>0</v>
      </c>
      <c r="D739" s="7">
        <v>0</v>
      </c>
      <c r="E739" s="7">
        <v>0</v>
      </c>
      <c r="F739" s="7">
        <v>0</v>
      </c>
    </row>
    <row r="740" spans="1:6" ht="27" customHeight="1">
      <c r="A740" s="18"/>
      <c r="B740" s="8" t="s">
        <v>16</v>
      </c>
      <c r="C740" s="7">
        <v>0</v>
      </c>
      <c r="D740" s="7">
        <v>0</v>
      </c>
      <c r="E740" s="7">
        <v>0</v>
      </c>
      <c r="F740" s="7">
        <v>0</v>
      </c>
    </row>
    <row r="741" spans="1:6" ht="27" customHeight="1">
      <c r="A741" s="18"/>
      <c r="B741" s="8" t="s">
        <v>17</v>
      </c>
      <c r="C741" s="7">
        <v>0</v>
      </c>
      <c r="D741" s="7">
        <v>0</v>
      </c>
      <c r="E741" s="7">
        <v>0</v>
      </c>
      <c r="F741" s="7">
        <v>0</v>
      </c>
    </row>
    <row r="742" spans="1:6" ht="27" customHeight="1">
      <c r="A742" s="18"/>
      <c r="B742" s="8" t="s">
        <v>18</v>
      </c>
      <c r="C742" s="7">
        <v>0</v>
      </c>
      <c r="D742" s="7">
        <v>0</v>
      </c>
      <c r="E742" s="7">
        <v>0</v>
      </c>
      <c r="F742" s="7">
        <v>0</v>
      </c>
    </row>
    <row r="744" spans="1:6" s="13" customFormat="1" ht="27" customHeight="1">
      <c r="A744" s="12" t="s">
        <v>112</v>
      </c>
      <c r="B744" s="27" t="s">
        <v>88</v>
      </c>
      <c r="C744" s="27"/>
      <c r="D744" s="27"/>
      <c r="E744" s="27"/>
      <c r="F744" s="27"/>
    </row>
    <row r="745" spans="1:6" ht="52.9" customHeight="1">
      <c r="A745" s="17"/>
      <c r="B745" s="4" t="s">
        <v>1</v>
      </c>
      <c r="C745" s="5" t="s">
        <v>2</v>
      </c>
      <c r="D745" s="5" t="s">
        <v>3</v>
      </c>
      <c r="E745" s="5" t="s">
        <v>4</v>
      </c>
      <c r="F745" s="5" t="s">
        <v>5</v>
      </c>
    </row>
    <row r="746" spans="1:6" ht="27" customHeight="1">
      <c r="A746" s="18"/>
      <c r="B746" s="8" t="s">
        <v>6</v>
      </c>
      <c r="C746" s="7">
        <v>642065.05809999991</v>
      </c>
      <c r="D746" s="7">
        <v>11.130578701268348</v>
      </c>
      <c r="E746" s="7">
        <v>700610.63691999996</v>
      </c>
      <c r="F746" s="7">
        <f>100*E746/$E$760</f>
        <v>16.47097101214942</v>
      </c>
    </row>
    <row r="747" spans="1:6" ht="18.600000000000001" customHeight="1">
      <c r="A747" s="18"/>
      <c r="B747" s="8" t="s">
        <v>7</v>
      </c>
      <c r="C747" s="7">
        <v>0</v>
      </c>
      <c r="D747" s="7">
        <v>0</v>
      </c>
      <c r="E747" s="7">
        <v>0</v>
      </c>
      <c r="F747" s="7">
        <f t="shared" ref="F747:F759" si="26">100*E747/$E$760</f>
        <v>0</v>
      </c>
    </row>
    <row r="748" spans="1:6" ht="27" customHeight="1">
      <c r="A748" s="18"/>
      <c r="B748" s="8" t="s">
        <v>8</v>
      </c>
      <c r="C748" s="7">
        <v>11529.046480000001</v>
      </c>
      <c r="D748" s="7">
        <v>0.19986286058917499</v>
      </c>
      <c r="E748" s="7">
        <v>2786.8819900000003</v>
      </c>
      <c r="F748" s="7">
        <f t="shared" si="26"/>
        <v>6.5518063889761835E-2</v>
      </c>
    </row>
    <row r="749" spans="1:6" ht="18" customHeight="1">
      <c r="A749" s="18"/>
      <c r="B749" s="8" t="s">
        <v>7</v>
      </c>
      <c r="C749" s="7">
        <v>0</v>
      </c>
      <c r="D749" s="7">
        <v>0</v>
      </c>
      <c r="E749" s="7">
        <v>0</v>
      </c>
      <c r="F749" s="7">
        <f t="shared" si="26"/>
        <v>0</v>
      </c>
    </row>
    <row r="750" spans="1:6" ht="27" customHeight="1">
      <c r="A750" s="18"/>
      <c r="B750" s="8" t="s">
        <v>9</v>
      </c>
      <c r="C750" s="7">
        <v>2211759.4149000002</v>
      </c>
      <c r="D750" s="7">
        <v>38.342161631822478</v>
      </c>
      <c r="E750" s="7">
        <v>2288343.6913299998</v>
      </c>
      <c r="F750" s="7">
        <f t="shared" si="26"/>
        <v>53.797702489114855</v>
      </c>
    </row>
    <row r="751" spans="1:6" ht="27" customHeight="1">
      <c r="A751" s="18"/>
      <c r="B751" s="8" t="s">
        <v>10</v>
      </c>
      <c r="C751" s="7">
        <v>1677805.91</v>
      </c>
      <c r="D751" s="7">
        <v>29.085760844813933</v>
      </c>
      <c r="E751" s="7">
        <v>1231268.4791999999</v>
      </c>
      <c r="F751" s="7">
        <f t="shared" si="26"/>
        <v>28.946445229880535</v>
      </c>
    </row>
    <row r="752" spans="1:6" ht="27" customHeight="1">
      <c r="A752" s="18"/>
      <c r="B752" s="8" t="s">
        <v>11</v>
      </c>
      <c r="C752" s="7">
        <v>0</v>
      </c>
      <c r="D752" s="7">
        <v>0</v>
      </c>
      <c r="E752" s="7">
        <v>0</v>
      </c>
      <c r="F752" s="7">
        <f t="shared" si="26"/>
        <v>0</v>
      </c>
    </row>
    <row r="753" spans="1:6" ht="27" customHeight="1">
      <c r="A753" s="18"/>
      <c r="B753" s="8" t="s">
        <v>12</v>
      </c>
      <c r="C753" s="7">
        <v>1087.8490300000001</v>
      </c>
      <c r="D753" s="7">
        <v>1.8858508325222682E-2</v>
      </c>
      <c r="E753" s="7">
        <v>0</v>
      </c>
      <c r="F753" s="7">
        <f t="shared" si="26"/>
        <v>0</v>
      </c>
    </row>
    <row r="754" spans="1:6" ht="27" customHeight="1">
      <c r="A754" s="18"/>
      <c r="B754" s="8" t="s">
        <v>13</v>
      </c>
      <c r="C754" s="7">
        <v>579300</v>
      </c>
      <c r="D754" s="7">
        <v>10.04250918236467</v>
      </c>
      <c r="E754" s="7">
        <v>9.7349300000000021</v>
      </c>
      <c r="F754" s="7">
        <f t="shared" si="26"/>
        <v>2.2886285389585485E-4</v>
      </c>
    </row>
    <row r="755" spans="1:6" ht="18" customHeight="1">
      <c r="A755" s="18"/>
      <c r="B755" s="8" t="s">
        <v>14</v>
      </c>
      <c r="C755" s="7">
        <v>0</v>
      </c>
      <c r="D755" s="7">
        <v>0</v>
      </c>
      <c r="E755" s="7">
        <v>0</v>
      </c>
      <c r="F755" s="7">
        <f t="shared" si="26"/>
        <v>0</v>
      </c>
    </row>
    <row r="756" spans="1:6" ht="27" customHeight="1">
      <c r="A756" s="18"/>
      <c r="B756" s="8" t="s">
        <v>15</v>
      </c>
      <c r="C756" s="7">
        <v>44113.701729999993</v>
      </c>
      <c r="D756" s="7">
        <v>0.76473719090561221</v>
      </c>
      <c r="E756" s="7">
        <v>30589.160110000001</v>
      </c>
      <c r="F756" s="7">
        <f t="shared" si="26"/>
        <v>0.71913434211153449</v>
      </c>
    </row>
    <row r="757" spans="1:6" ht="18" customHeight="1">
      <c r="A757" s="18"/>
      <c r="B757" s="8" t="s">
        <v>14</v>
      </c>
      <c r="C757" s="7">
        <v>0</v>
      </c>
      <c r="D757" s="7">
        <v>0</v>
      </c>
      <c r="E757" s="7">
        <v>0</v>
      </c>
      <c r="F757" s="7">
        <f t="shared" si="26"/>
        <v>0</v>
      </c>
    </row>
    <row r="758" spans="1:6" ht="27" customHeight="1">
      <c r="A758" s="18"/>
      <c r="B758" s="8" t="s">
        <v>16</v>
      </c>
      <c r="C758" s="7">
        <v>0</v>
      </c>
      <c r="D758" s="7">
        <v>0</v>
      </c>
      <c r="E758" s="7">
        <v>0</v>
      </c>
      <c r="F758" s="7">
        <f t="shared" si="26"/>
        <v>0</v>
      </c>
    </row>
    <row r="759" spans="1:6" ht="27" customHeight="1">
      <c r="A759" s="18"/>
      <c r="B759" s="8" t="s">
        <v>17</v>
      </c>
      <c r="C759" s="7">
        <v>600817.68858999992</v>
      </c>
      <c r="D759" s="7">
        <v>10.415531079910565</v>
      </c>
      <c r="E759" s="7">
        <v>0</v>
      </c>
      <c r="F759" s="7">
        <f t="shared" si="26"/>
        <v>0</v>
      </c>
    </row>
    <row r="760" spans="1:6" ht="27" customHeight="1">
      <c r="A760" s="18"/>
      <c r="B760" s="8" t="s">
        <v>18</v>
      </c>
      <c r="C760" s="7">
        <v>5768478.6688299999</v>
      </c>
      <c r="D760" s="7">
        <v>100</v>
      </c>
      <c r="E760" s="7">
        <f>SUM(E746:E759)-E747-E749-E755-E757</f>
        <v>4253608.5844799997</v>
      </c>
      <c r="F760" s="7">
        <f>SUM(F746:F759)-F747-F749-F755-F757</f>
        <v>100.00000000000001</v>
      </c>
    </row>
    <row r="762" spans="1:6" ht="27" customHeight="1">
      <c r="A762" s="3" t="s">
        <v>113</v>
      </c>
      <c r="B762" s="20" t="s">
        <v>89</v>
      </c>
      <c r="C762" s="21"/>
      <c r="D762" s="21"/>
      <c r="E762" s="21"/>
      <c r="F762" s="22"/>
    </row>
    <row r="763" spans="1:6" ht="53.45" customHeight="1">
      <c r="A763" s="17"/>
      <c r="B763" s="10" t="s">
        <v>1</v>
      </c>
      <c r="C763" s="11" t="s">
        <v>2</v>
      </c>
      <c r="D763" s="11" t="s">
        <v>3</v>
      </c>
      <c r="E763" s="11" t="s">
        <v>4</v>
      </c>
      <c r="F763" s="11" t="s">
        <v>5</v>
      </c>
    </row>
    <row r="764" spans="1:6" ht="27" customHeight="1">
      <c r="A764" s="18"/>
      <c r="B764" s="8" t="s">
        <v>6</v>
      </c>
      <c r="C764" s="7">
        <v>105243.09453999998</v>
      </c>
      <c r="D764" s="9">
        <v>20.602981311726868</v>
      </c>
      <c r="E764" s="7">
        <v>239397.22726000001</v>
      </c>
      <c r="F764" s="7">
        <f>100*E764/$E$778</f>
        <v>36.909420188115639</v>
      </c>
    </row>
    <row r="765" spans="1:6" ht="18.600000000000001" customHeight="1">
      <c r="A765" s="18"/>
      <c r="B765" s="8" t="s">
        <v>7</v>
      </c>
      <c r="C765" s="7">
        <v>0</v>
      </c>
      <c r="D765" s="9">
        <v>0</v>
      </c>
      <c r="E765" s="7">
        <v>0</v>
      </c>
      <c r="F765" s="7">
        <f t="shared" ref="F765:F777" si="27">100*E765/$E$778</f>
        <v>0</v>
      </c>
    </row>
    <row r="766" spans="1:6" ht="27" customHeight="1">
      <c r="A766" s="18"/>
      <c r="B766" s="8" t="s">
        <v>8</v>
      </c>
      <c r="C766" s="7">
        <v>35100.350380000003</v>
      </c>
      <c r="D766" s="9">
        <v>6.8714424074574083</v>
      </c>
      <c r="E766" s="7">
        <v>50245.450669999998</v>
      </c>
      <c r="F766" s="7">
        <f t="shared" si="27"/>
        <v>7.7466663776608122</v>
      </c>
    </row>
    <row r="767" spans="1:6" ht="18" customHeight="1">
      <c r="A767" s="18"/>
      <c r="B767" s="8" t="s">
        <v>7</v>
      </c>
      <c r="C767" s="7">
        <v>0</v>
      </c>
      <c r="D767" s="9">
        <v>0</v>
      </c>
      <c r="E767" s="7">
        <v>0</v>
      </c>
      <c r="F767" s="7">
        <f t="shared" si="27"/>
        <v>0</v>
      </c>
    </row>
    <row r="768" spans="1:6" ht="27" customHeight="1">
      <c r="A768" s="18"/>
      <c r="B768" s="8" t="s">
        <v>9</v>
      </c>
      <c r="C768" s="7">
        <v>351577.74135000003</v>
      </c>
      <c r="D768" s="9">
        <v>68.826840053625759</v>
      </c>
      <c r="E768" s="7">
        <v>347952.32709000009</v>
      </c>
      <c r="F768" s="7">
        <f t="shared" si="27"/>
        <v>53.646062625652256</v>
      </c>
    </row>
    <row r="769" spans="1:6" ht="27" customHeight="1">
      <c r="A769" s="18"/>
      <c r="B769" s="8" t="s">
        <v>10</v>
      </c>
      <c r="C769" s="7">
        <v>0</v>
      </c>
      <c r="D769" s="9">
        <v>0</v>
      </c>
      <c r="E769" s="7">
        <v>0</v>
      </c>
      <c r="F769" s="7">
        <f t="shared" si="27"/>
        <v>0</v>
      </c>
    </row>
    <row r="770" spans="1:6" ht="27" customHeight="1">
      <c r="A770" s="18"/>
      <c r="B770" s="8" t="s">
        <v>11</v>
      </c>
      <c r="C770" s="7">
        <v>0</v>
      </c>
      <c r="D770" s="9">
        <v>0</v>
      </c>
      <c r="E770" s="7">
        <v>0</v>
      </c>
      <c r="F770" s="7">
        <f t="shared" si="27"/>
        <v>0</v>
      </c>
    </row>
    <row r="771" spans="1:6" ht="27" customHeight="1">
      <c r="A771" s="18"/>
      <c r="B771" s="8" t="s">
        <v>12</v>
      </c>
      <c r="C771" s="7">
        <v>0</v>
      </c>
      <c r="D771" s="9">
        <v>0</v>
      </c>
      <c r="E771" s="7">
        <v>0</v>
      </c>
      <c r="F771" s="7">
        <f t="shared" si="27"/>
        <v>0</v>
      </c>
    </row>
    <row r="772" spans="1:6" ht="27" customHeight="1">
      <c r="A772" s="18"/>
      <c r="B772" s="8" t="s">
        <v>13</v>
      </c>
      <c r="C772" s="7">
        <v>0</v>
      </c>
      <c r="D772" s="9">
        <v>0</v>
      </c>
      <c r="E772" s="7">
        <v>0</v>
      </c>
      <c r="F772" s="7">
        <f t="shared" si="27"/>
        <v>0</v>
      </c>
    </row>
    <row r="773" spans="1:6" ht="19.149999999999999" customHeight="1">
      <c r="A773" s="18"/>
      <c r="B773" s="8" t="s">
        <v>14</v>
      </c>
      <c r="C773" s="7">
        <v>0</v>
      </c>
      <c r="D773" s="9">
        <v>0</v>
      </c>
      <c r="E773" s="7">
        <v>0</v>
      </c>
      <c r="F773" s="7">
        <f t="shared" si="27"/>
        <v>0</v>
      </c>
    </row>
    <row r="774" spans="1:6" ht="27" customHeight="1">
      <c r="A774" s="18"/>
      <c r="B774" s="8" t="s">
        <v>15</v>
      </c>
      <c r="C774" s="7">
        <v>18893.695069999998</v>
      </c>
      <c r="D774" s="9">
        <v>3.6987362271899618</v>
      </c>
      <c r="E774" s="7">
        <v>72.760530000000003</v>
      </c>
      <c r="F774" s="7">
        <f t="shared" si="27"/>
        <v>1.1217961902137336E-2</v>
      </c>
    </row>
    <row r="775" spans="1:6" ht="18" customHeight="1">
      <c r="A775" s="18"/>
      <c r="B775" s="8" t="s">
        <v>14</v>
      </c>
      <c r="C775" s="7">
        <v>0</v>
      </c>
      <c r="D775" s="9">
        <v>0</v>
      </c>
      <c r="E775" s="7">
        <v>0</v>
      </c>
      <c r="F775" s="7">
        <f t="shared" si="27"/>
        <v>0</v>
      </c>
    </row>
    <row r="776" spans="1:6" ht="27" customHeight="1">
      <c r="A776" s="18"/>
      <c r="B776" s="8" t="s">
        <v>16</v>
      </c>
      <c r="C776" s="7">
        <v>0</v>
      </c>
      <c r="D776" s="9">
        <v>0</v>
      </c>
      <c r="E776" s="7">
        <v>0</v>
      </c>
      <c r="F776" s="7">
        <f t="shared" si="27"/>
        <v>0</v>
      </c>
    </row>
    <row r="777" spans="1:6" ht="27" customHeight="1">
      <c r="A777" s="18"/>
      <c r="B777" s="8" t="s">
        <v>17</v>
      </c>
      <c r="C777" s="7">
        <v>0</v>
      </c>
      <c r="D777" s="9">
        <v>0</v>
      </c>
      <c r="E777" s="7">
        <v>10939.625300000002</v>
      </c>
      <c r="F777" s="7">
        <f t="shared" si="27"/>
        <v>1.6866328466691729</v>
      </c>
    </row>
    <row r="778" spans="1:6" ht="27" customHeight="1">
      <c r="A778" s="18"/>
      <c r="B778" s="8" t="s">
        <v>18</v>
      </c>
      <c r="C778" s="7">
        <v>510814.88134000002</v>
      </c>
      <c r="D778" s="9">
        <v>100</v>
      </c>
      <c r="E778" s="7">
        <f>SUM(E764:E777)-E765-E767-E773-E775</f>
        <v>648607.39084999997</v>
      </c>
      <c r="F778" s="7">
        <f>SUM(F764:F777)-F765-F767-F773-F775</f>
        <v>100</v>
      </c>
    </row>
    <row r="780" spans="1:6" ht="27" customHeight="1">
      <c r="A780" s="3" t="s">
        <v>114</v>
      </c>
      <c r="B780" s="20" t="s">
        <v>110</v>
      </c>
      <c r="C780" s="21"/>
      <c r="D780" s="21"/>
      <c r="E780" s="21"/>
      <c r="F780" s="22"/>
    </row>
    <row r="781" spans="1:6" ht="52.9" customHeight="1">
      <c r="A781" s="17"/>
      <c r="B781" s="10" t="s">
        <v>1</v>
      </c>
      <c r="C781" s="11" t="s">
        <v>2</v>
      </c>
      <c r="D781" s="11" t="s">
        <v>3</v>
      </c>
      <c r="E781" s="11" t="s">
        <v>4</v>
      </c>
      <c r="F781" s="11" t="s">
        <v>5</v>
      </c>
    </row>
    <row r="782" spans="1:6" ht="27" customHeight="1">
      <c r="A782" s="18"/>
      <c r="B782" s="8" t="s">
        <v>6</v>
      </c>
      <c r="C782" s="7">
        <v>0</v>
      </c>
      <c r="D782" s="7">
        <v>0</v>
      </c>
      <c r="E782" s="7">
        <v>0</v>
      </c>
      <c r="F782" s="7">
        <v>0</v>
      </c>
    </row>
    <row r="783" spans="1:6" ht="18" customHeight="1">
      <c r="A783" s="18"/>
      <c r="B783" s="8" t="s">
        <v>7</v>
      </c>
      <c r="C783" s="7">
        <v>0</v>
      </c>
      <c r="D783" s="7">
        <v>0</v>
      </c>
      <c r="E783" s="7">
        <v>0</v>
      </c>
      <c r="F783" s="7">
        <v>0</v>
      </c>
    </row>
    <row r="784" spans="1:6" ht="27" customHeight="1">
      <c r="A784" s="18"/>
      <c r="B784" s="8" t="s">
        <v>8</v>
      </c>
      <c r="C784" s="7">
        <v>0</v>
      </c>
      <c r="D784" s="7">
        <v>0</v>
      </c>
      <c r="E784" s="7">
        <v>0</v>
      </c>
      <c r="F784" s="7">
        <v>0</v>
      </c>
    </row>
    <row r="785" spans="1:6" ht="18.600000000000001" customHeight="1">
      <c r="A785" s="18"/>
      <c r="B785" s="8" t="s">
        <v>7</v>
      </c>
      <c r="C785" s="7">
        <v>0</v>
      </c>
      <c r="D785" s="7">
        <v>0</v>
      </c>
      <c r="E785" s="7">
        <v>0</v>
      </c>
      <c r="F785" s="7">
        <v>0</v>
      </c>
    </row>
    <row r="786" spans="1:6" ht="27" customHeight="1">
      <c r="A786" s="18"/>
      <c r="B786" s="8" t="s">
        <v>9</v>
      </c>
      <c r="C786" s="7">
        <v>0</v>
      </c>
      <c r="D786" s="7">
        <v>0</v>
      </c>
      <c r="E786" s="7">
        <v>0</v>
      </c>
      <c r="F786" s="7">
        <v>0</v>
      </c>
    </row>
    <row r="787" spans="1:6" ht="27" customHeight="1">
      <c r="A787" s="18"/>
      <c r="B787" s="8" t="s">
        <v>10</v>
      </c>
      <c r="C787" s="7">
        <v>0</v>
      </c>
      <c r="D787" s="7">
        <v>0</v>
      </c>
      <c r="E787" s="7">
        <v>0</v>
      </c>
      <c r="F787" s="7">
        <v>0</v>
      </c>
    </row>
    <row r="788" spans="1:6" ht="27" customHeight="1">
      <c r="A788" s="18"/>
      <c r="B788" s="8" t="s">
        <v>11</v>
      </c>
      <c r="C788" s="7">
        <v>0</v>
      </c>
      <c r="D788" s="7">
        <v>0</v>
      </c>
      <c r="E788" s="7">
        <v>0</v>
      </c>
      <c r="F788" s="7">
        <v>0</v>
      </c>
    </row>
    <row r="789" spans="1:6" ht="27" customHeight="1">
      <c r="A789" s="18"/>
      <c r="B789" s="8" t="s">
        <v>12</v>
      </c>
      <c r="C789" s="7">
        <v>0</v>
      </c>
      <c r="D789" s="7">
        <v>0</v>
      </c>
      <c r="E789" s="7">
        <v>0</v>
      </c>
      <c r="F789" s="7">
        <v>0</v>
      </c>
    </row>
    <row r="790" spans="1:6" ht="27" customHeight="1">
      <c r="A790" s="18"/>
      <c r="B790" s="8" t="s">
        <v>13</v>
      </c>
      <c r="C790" s="7">
        <v>0</v>
      </c>
      <c r="D790" s="7">
        <v>0</v>
      </c>
      <c r="E790" s="7">
        <v>0</v>
      </c>
      <c r="F790" s="7">
        <v>0</v>
      </c>
    </row>
    <row r="791" spans="1:6" ht="18" customHeight="1">
      <c r="A791" s="18"/>
      <c r="B791" s="8" t="s">
        <v>14</v>
      </c>
      <c r="C791" s="7">
        <v>0</v>
      </c>
      <c r="D791" s="7">
        <v>0</v>
      </c>
      <c r="E791" s="7">
        <v>0</v>
      </c>
      <c r="F791" s="7">
        <v>0</v>
      </c>
    </row>
    <row r="792" spans="1:6" ht="27" customHeight="1">
      <c r="A792" s="18"/>
      <c r="B792" s="8" t="s">
        <v>15</v>
      </c>
      <c r="C792" s="7">
        <v>0</v>
      </c>
      <c r="D792" s="7">
        <v>0</v>
      </c>
      <c r="E792" s="7">
        <v>0</v>
      </c>
      <c r="F792" s="7">
        <v>0</v>
      </c>
    </row>
    <row r="793" spans="1:6" ht="18.600000000000001" customHeight="1">
      <c r="A793" s="18"/>
      <c r="B793" s="8" t="s">
        <v>14</v>
      </c>
      <c r="C793" s="7">
        <v>0</v>
      </c>
      <c r="D793" s="7">
        <v>0</v>
      </c>
      <c r="E793" s="7">
        <v>0</v>
      </c>
      <c r="F793" s="7">
        <v>0</v>
      </c>
    </row>
    <row r="794" spans="1:6" ht="27" customHeight="1">
      <c r="A794" s="18"/>
      <c r="B794" s="8" t="s">
        <v>16</v>
      </c>
      <c r="C794" s="7">
        <v>0</v>
      </c>
      <c r="D794" s="7">
        <v>0</v>
      </c>
      <c r="E794" s="7">
        <v>0</v>
      </c>
      <c r="F794" s="7">
        <v>0</v>
      </c>
    </row>
    <row r="795" spans="1:6" ht="27" customHeight="1">
      <c r="A795" s="18"/>
      <c r="B795" s="8" t="s">
        <v>17</v>
      </c>
      <c r="C795" s="7">
        <v>0</v>
      </c>
      <c r="D795" s="7">
        <v>0</v>
      </c>
      <c r="E795" s="7">
        <v>0</v>
      </c>
      <c r="F795" s="7">
        <v>0</v>
      </c>
    </row>
    <row r="796" spans="1:6" ht="27" customHeight="1">
      <c r="A796" s="18"/>
      <c r="B796" s="8" t="s">
        <v>18</v>
      </c>
      <c r="C796" s="7">
        <v>0</v>
      </c>
      <c r="D796" s="7">
        <v>0</v>
      </c>
      <c r="E796" s="7">
        <v>0</v>
      </c>
      <c r="F796" s="7">
        <v>0</v>
      </c>
    </row>
    <row r="798" spans="1:6" ht="27" customHeight="1">
      <c r="A798" s="3" t="s">
        <v>115</v>
      </c>
      <c r="B798" s="19" t="s">
        <v>90</v>
      </c>
      <c r="C798" s="19"/>
      <c r="D798" s="19"/>
      <c r="E798" s="19"/>
      <c r="F798" s="19"/>
    </row>
    <row r="799" spans="1:6" ht="54" customHeight="1">
      <c r="A799" s="17"/>
      <c r="B799" s="4" t="s">
        <v>1</v>
      </c>
      <c r="C799" s="5" t="s">
        <v>2</v>
      </c>
      <c r="D799" s="5" t="s">
        <v>3</v>
      </c>
      <c r="E799" s="5" t="s">
        <v>4</v>
      </c>
      <c r="F799" s="5" t="s">
        <v>5</v>
      </c>
    </row>
    <row r="800" spans="1:6" ht="27" customHeight="1">
      <c r="A800" s="18"/>
      <c r="B800" s="8" t="s">
        <v>6</v>
      </c>
      <c r="C800" s="7">
        <v>82681491.293530017</v>
      </c>
      <c r="D800" s="7">
        <v>16.902996544194124</v>
      </c>
      <c r="E800" s="7">
        <v>130853014.46180004</v>
      </c>
      <c r="F800" s="7">
        <f>100*E800/$E$814</f>
        <v>25.995822657743059</v>
      </c>
    </row>
    <row r="801" spans="1:6" ht="18.600000000000001" customHeight="1">
      <c r="A801" s="18"/>
      <c r="B801" s="8" t="s">
        <v>7</v>
      </c>
      <c r="C801" s="7">
        <v>0</v>
      </c>
      <c r="D801" s="7">
        <v>0</v>
      </c>
      <c r="E801" s="7">
        <v>0</v>
      </c>
      <c r="F801" s="7">
        <f t="shared" ref="F801:F813" si="28">100*E801/$E$814</f>
        <v>0</v>
      </c>
    </row>
    <row r="802" spans="1:6" ht="27" customHeight="1">
      <c r="A802" s="18"/>
      <c r="B802" s="8" t="s">
        <v>8</v>
      </c>
      <c r="C802" s="7">
        <v>11698233.466229998</v>
      </c>
      <c r="D802" s="7">
        <v>2.3915291894152717</v>
      </c>
      <c r="E802" s="7">
        <v>9848122.9085100014</v>
      </c>
      <c r="F802" s="7">
        <f t="shared" si="28"/>
        <v>1.9564704542287779</v>
      </c>
    </row>
    <row r="803" spans="1:6" ht="18.600000000000001" customHeight="1">
      <c r="A803" s="18"/>
      <c r="B803" s="8" t="s">
        <v>7</v>
      </c>
      <c r="C803" s="7">
        <v>0</v>
      </c>
      <c r="D803" s="7">
        <v>0</v>
      </c>
      <c r="E803" s="7">
        <v>0</v>
      </c>
      <c r="F803" s="7">
        <f t="shared" si="28"/>
        <v>0</v>
      </c>
    </row>
    <row r="804" spans="1:6" ht="27" customHeight="1">
      <c r="A804" s="18"/>
      <c r="B804" s="8" t="s">
        <v>9</v>
      </c>
      <c r="C804" s="7">
        <v>252195203.57633001</v>
      </c>
      <c r="D804" s="7">
        <v>51.557544352693789</v>
      </c>
      <c r="E804" s="7">
        <v>271013064.4883799</v>
      </c>
      <c r="F804" s="7">
        <f t="shared" si="28"/>
        <v>53.840621030768197</v>
      </c>
    </row>
    <row r="805" spans="1:6" ht="27" customHeight="1">
      <c r="A805" s="18"/>
      <c r="B805" s="8" t="s">
        <v>10</v>
      </c>
      <c r="C805" s="7">
        <v>75663542.574640021</v>
      </c>
      <c r="D805" s="7">
        <v>15.468281699470323</v>
      </c>
      <c r="E805" s="7">
        <v>65455037.20126</v>
      </c>
      <c r="F805" s="7">
        <f t="shared" si="28"/>
        <v>13.003579215491943</v>
      </c>
    </row>
    <row r="806" spans="1:6" ht="27" customHeight="1">
      <c r="A806" s="18"/>
      <c r="B806" s="8" t="s">
        <v>11</v>
      </c>
      <c r="C806" s="7">
        <v>0</v>
      </c>
      <c r="D806" s="7">
        <v>0</v>
      </c>
      <c r="E806" s="7">
        <v>0</v>
      </c>
      <c r="F806" s="7">
        <f t="shared" si="28"/>
        <v>0</v>
      </c>
    </row>
    <row r="807" spans="1:6" ht="27" customHeight="1">
      <c r="A807" s="18"/>
      <c r="B807" s="8" t="s">
        <v>12</v>
      </c>
      <c r="C807" s="7">
        <v>1034986.1929299999</v>
      </c>
      <c r="D807" s="7">
        <v>0.2115874758508787</v>
      </c>
      <c r="E807" s="7">
        <v>740951.2345100001</v>
      </c>
      <c r="F807" s="7">
        <f t="shared" si="28"/>
        <v>0.14720055911268903</v>
      </c>
    </row>
    <row r="808" spans="1:6" ht="27" customHeight="1">
      <c r="A808" s="18"/>
      <c r="B808" s="8" t="s">
        <v>13</v>
      </c>
      <c r="C808" s="7">
        <v>32556099.999990001</v>
      </c>
      <c r="D808" s="7">
        <v>6.6556086154596361</v>
      </c>
      <c r="E808" s="7">
        <v>20032586.128479995</v>
      </c>
      <c r="F808" s="7">
        <f t="shared" si="28"/>
        <v>3.9797597213471625</v>
      </c>
    </row>
    <row r="809" spans="1:6" ht="18.600000000000001" customHeight="1">
      <c r="A809" s="18"/>
      <c r="B809" s="8" t="s">
        <v>14</v>
      </c>
      <c r="C809" s="7">
        <v>0</v>
      </c>
      <c r="D809" s="7">
        <v>0</v>
      </c>
      <c r="E809" s="7">
        <v>0</v>
      </c>
      <c r="F809" s="7">
        <f t="shared" si="28"/>
        <v>0</v>
      </c>
    </row>
    <row r="810" spans="1:6" ht="27" customHeight="1">
      <c r="A810" s="18"/>
      <c r="B810" s="8" t="s">
        <v>15</v>
      </c>
      <c r="C810" s="7">
        <v>12086278.449280001</v>
      </c>
      <c r="D810" s="7">
        <v>2.4708591930819974</v>
      </c>
      <c r="E810" s="7">
        <v>5418922.0491199996</v>
      </c>
      <c r="F810" s="7">
        <f t="shared" si="28"/>
        <v>1.0765463613081772</v>
      </c>
    </row>
    <row r="811" spans="1:6" ht="19.149999999999999" customHeight="1">
      <c r="A811" s="18"/>
      <c r="B811" s="8" t="s">
        <v>14</v>
      </c>
      <c r="C811" s="7">
        <v>523283.74689999968</v>
      </c>
      <c r="D811" s="7">
        <v>0.10697754995833983</v>
      </c>
      <c r="E811" s="7">
        <v>5.305210000038147</v>
      </c>
      <c r="F811" s="7">
        <f t="shared" si="28"/>
        <v>1.0539558365568857E-6</v>
      </c>
    </row>
    <row r="812" spans="1:6" ht="27" customHeight="1">
      <c r="A812" s="18"/>
      <c r="B812" s="8" t="s">
        <v>16</v>
      </c>
      <c r="C812" s="7">
        <v>0</v>
      </c>
      <c r="D812" s="7">
        <v>0</v>
      </c>
      <c r="E812" s="7">
        <v>0</v>
      </c>
      <c r="F812" s="7">
        <f t="shared" si="28"/>
        <v>0</v>
      </c>
    </row>
    <row r="813" spans="1:6" ht="27" customHeight="1">
      <c r="A813" s="18"/>
      <c r="B813" s="8" t="s">
        <v>17</v>
      </c>
      <c r="C813" s="7">
        <v>21237026.055679996</v>
      </c>
      <c r="D813" s="7">
        <v>4.3415929298339782</v>
      </c>
      <c r="E813" s="7">
        <v>0</v>
      </c>
      <c r="F813" s="7">
        <f t="shared" si="28"/>
        <v>0</v>
      </c>
    </row>
    <row r="814" spans="1:6" ht="27" customHeight="1">
      <c r="A814" s="18"/>
      <c r="B814" s="8" t="s">
        <v>18</v>
      </c>
      <c r="C814" s="7">
        <v>489152861.60861003</v>
      </c>
      <c r="D814" s="7">
        <v>100</v>
      </c>
      <c r="E814" s="7">
        <f>SUM(E800:E813)-E801-E803-E809-E811</f>
        <v>503361698.47205991</v>
      </c>
      <c r="F814" s="7">
        <f>SUM(F800:F813)-F801-F803-F809-F811</f>
        <v>100</v>
      </c>
    </row>
    <row r="816" spans="1:6" ht="27" customHeight="1">
      <c r="A816" s="3" t="s">
        <v>116</v>
      </c>
      <c r="B816" s="20" t="s">
        <v>91</v>
      </c>
      <c r="C816" s="21"/>
      <c r="D816" s="21"/>
      <c r="E816" s="21"/>
      <c r="F816" s="22"/>
    </row>
    <row r="817" spans="1:6" ht="54" customHeight="1">
      <c r="A817" s="17"/>
      <c r="B817" s="10" t="s">
        <v>1</v>
      </c>
      <c r="C817" s="11" t="s">
        <v>2</v>
      </c>
      <c r="D817" s="11" t="s">
        <v>3</v>
      </c>
      <c r="E817" s="11" t="s">
        <v>4</v>
      </c>
      <c r="F817" s="11" t="s">
        <v>5</v>
      </c>
    </row>
    <row r="818" spans="1:6" ht="27" customHeight="1">
      <c r="A818" s="18"/>
      <c r="B818" s="8" t="s">
        <v>6</v>
      </c>
      <c r="C818" s="7">
        <v>2993641.9571799999</v>
      </c>
      <c r="D818" s="7">
        <v>0.980443639226659</v>
      </c>
      <c r="E818" s="7">
        <v>24532606.043159999</v>
      </c>
      <c r="F818" s="7">
        <f>100*E818/$E$832</f>
        <v>9.19653784396559</v>
      </c>
    </row>
    <row r="819" spans="1:6" ht="17.45" customHeight="1">
      <c r="A819" s="18"/>
      <c r="B819" s="8" t="s">
        <v>7</v>
      </c>
      <c r="C819" s="7">
        <v>1632608.1616699998</v>
      </c>
      <c r="D819" s="7">
        <v>0.53469329677845501</v>
      </c>
      <c r="E819" s="7">
        <v>0</v>
      </c>
      <c r="F819" s="7">
        <f t="shared" ref="F819:F831" si="29">100*E819/$E$832</f>
        <v>0</v>
      </c>
    </row>
    <row r="820" spans="1:6" ht="27" customHeight="1">
      <c r="A820" s="18"/>
      <c r="B820" s="8" t="s">
        <v>8</v>
      </c>
      <c r="C820" s="7">
        <v>7130.5981200000006</v>
      </c>
      <c r="D820" s="7">
        <v>2.335332571708479E-3</v>
      </c>
      <c r="E820" s="7">
        <v>0</v>
      </c>
      <c r="F820" s="7">
        <f t="shared" si="29"/>
        <v>0</v>
      </c>
    </row>
    <row r="821" spans="1:6" ht="18.600000000000001" customHeight="1">
      <c r="A821" s="18"/>
      <c r="B821" s="8" t="s">
        <v>7</v>
      </c>
      <c r="C821" s="7">
        <v>0</v>
      </c>
      <c r="D821" s="7">
        <v>0</v>
      </c>
      <c r="E821" s="7">
        <v>0</v>
      </c>
      <c r="F821" s="7">
        <f t="shared" si="29"/>
        <v>0</v>
      </c>
    </row>
    <row r="822" spans="1:6" ht="27" customHeight="1">
      <c r="A822" s="18"/>
      <c r="B822" s="8" t="s">
        <v>9</v>
      </c>
      <c r="C822" s="7">
        <v>142010385.83660999</v>
      </c>
      <c r="D822" s="7">
        <v>46.509629905369529</v>
      </c>
      <c r="E822" s="7">
        <v>179776726.18594</v>
      </c>
      <c r="F822" s="7">
        <f t="shared" si="29"/>
        <v>67.392900001107066</v>
      </c>
    </row>
    <row r="823" spans="1:6" ht="27" customHeight="1">
      <c r="A823" s="18"/>
      <c r="B823" s="8" t="s">
        <v>10</v>
      </c>
      <c r="C823" s="7">
        <v>71545497.906509995</v>
      </c>
      <c r="D823" s="7">
        <v>23.431769510546133</v>
      </c>
      <c r="E823" s="7">
        <v>29368667.044989999</v>
      </c>
      <c r="F823" s="7">
        <f t="shared" si="29"/>
        <v>11.009431995561684</v>
      </c>
    </row>
    <row r="824" spans="1:6" ht="27" customHeight="1">
      <c r="A824" s="18"/>
      <c r="B824" s="8" t="s">
        <v>11</v>
      </c>
      <c r="C824" s="7">
        <v>0</v>
      </c>
      <c r="D824" s="7">
        <v>0</v>
      </c>
      <c r="E824" s="7">
        <v>0</v>
      </c>
      <c r="F824" s="7">
        <f t="shared" si="29"/>
        <v>0</v>
      </c>
    </row>
    <row r="825" spans="1:6" ht="27" customHeight="1">
      <c r="A825" s="18"/>
      <c r="B825" s="8" t="s">
        <v>12</v>
      </c>
      <c r="C825" s="7">
        <v>27022512.14254</v>
      </c>
      <c r="D825" s="7">
        <v>8.8501065007238893</v>
      </c>
      <c r="E825" s="7">
        <v>8198141.9100000001</v>
      </c>
      <c r="F825" s="7">
        <f t="shared" si="29"/>
        <v>3.0732373965030222</v>
      </c>
    </row>
    <row r="826" spans="1:6" ht="27" customHeight="1">
      <c r="A826" s="18"/>
      <c r="B826" s="8" t="s">
        <v>13</v>
      </c>
      <c r="C826" s="7">
        <v>26982447.648009997</v>
      </c>
      <c r="D826" s="7">
        <v>8.8369850321639749</v>
      </c>
      <c r="E826" s="7">
        <v>23594689.616439998</v>
      </c>
      <c r="F826" s="7">
        <f t="shared" si="29"/>
        <v>8.8449411200939991</v>
      </c>
    </row>
    <row r="827" spans="1:6" ht="17.45" customHeight="1">
      <c r="A827" s="18"/>
      <c r="B827" s="8" t="s">
        <v>14</v>
      </c>
      <c r="C827" s="7">
        <v>2425692.9165699966</v>
      </c>
      <c r="D827" s="7">
        <v>0.79443541505161286</v>
      </c>
      <c r="E827" s="7">
        <v>0</v>
      </c>
      <c r="F827" s="7">
        <f t="shared" si="29"/>
        <v>0</v>
      </c>
    </row>
    <row r="828" spans="1:6" ht="27" customHeight="1">
      <c r="A828" s="18"/>
      <c r="B828" s="8" t="s">
        <v>15</v>
      </c>
      <c r="C828" s="7">
        <v>6473064.0265899999</v>
      </c>
      <c r="D828" s="7">
        <v>2.119984467733552</v>
      </c>
      <c r="E828" s="7">
        <v>1288317.6898699999</v>
      </c>
      <c r="F828" s="7">
        <f t="shared" si="29"/>
        <v>0.48295164276863156</v>
      </c>
    </row>
    <row r="829" spans="1:6" ht="18" customHeight="1">
      <c r="A829" s="18"/>
      <c r="B829" s="8" t="s">
        <v>14</v>
      </c>
      <c r="C829" s="7">
        <v>3773.2607199987397</v>
      </c>
      <c r="D829" s="7">
        <v>1.2357755285977671E-3</v>
      </c>
      <c r="E829" s="7">
        <v>9294.3464999998814</v>
      </c>
      <c r="F829" s="7">
        <f t="shared" si="29"/>
        <v>3.4841716029597996E-3</v>
      </c>
    </row>
    <row r="830" spans="1:6" ht="27" customHeight="1">
      <c r="A830" s="18"/>
      <c r="B830" s="8" t="s">
        <v>16</v>
      </c>
      <c r="C830" s="7">
        <v>0</v>
      </c>
      <c r="D830" s="7">
        <v>0</v>
      </c>
      <c r="E830" s="7">
        <v>0</v>
      </c>
      <c r="F830" s="7">
        <f t="shared" si="29"/>
        <v>0</v>
      </c>
    </row>
    <row r="831" spans="1:6" ht="27" customHeight="1">
      <c r="A831" s="18"/>
      <c r="B831" s="8" t="s">
        <v>17</v>
      </c>
      <c r="C831" s="7">
        <v>28300765.738449998</v>
      </c>
      <c r="D831" s="7">
        <v>9.2687456116645706</v>
      </c>
      <c r="E831" s="7">
        <v>0</v>
      </c>
      <c r="F831" s="7">
        <f t="shared" si="29"/>
        <v>0</v>
      </c>
    </row>
    <row r="832" spans="1:6" ht="27" customHeight="1">
      <c r="A832" s="18"/>
      <c r="B832" s="8" t="s">
        <v>18</v>
      </c>
      <c r="C832" s="7">
        <v>305335445.85400993</v>
      </c>
      <c r="D832" s="7">
        <v>100</v>
      </c>
      <c r="E832" s="7">
        <f>SUM(E818:E831)-E819-E821-E827-E829</f>
        <v>266759148.49039999</v>
      </c>
      <c r="F832" s="7">
        <f>SUM(F818:F831)-F819-F821-F827-F829</f>
        <v>99.999999999999972</v>
      </c>
    </row>
    <row r="834" spans="1:6" ht="27" customHeight="1">
      <c r="A834" s="3" t="s">
        <v>117</v>
      </c>
      <c r="B834" s="20" t="s">
        <v>111</v>
      </c>
      <c r="C834" s="21"/>
      <c r="D834" s="21"/>
      <c r="E834" s="21"/>
      <c r="F834" s="22"/>
    </row>
    <row r="835" spans="1:6" ht="54.6" customHeight="1">
      <c r="A835" s="17"/>
      <c r="B835" s="10" t="s">
        <v>1</v>
      </c>
      <c r="C835" s="11" t="s">
        <v>2</v>
      </c>
      <c r="D835" s="11" t="s">
        <v>3</v>
      </c>
      <c r="E835" s="11" t="s">
        <v>4</v>
      </c>
      <c r="F835" s="11" t="s">
        <v>5</v>
      </c>
    </row>
    <row r="836" spans="1:6" ht="27" customHeight="1">
      <c r="A836" s="18"/>
      <c r="B836" s="8" t="s">
        <v>6</v>
      </c>
      <c r="C836" s="7">
        <v>80984412.063050002</v>
      </c>
      <c r="D836" s="7">
        <v>31.677357381629193</v>
      </c>
      <c r="E836" s="7">
        <v>293391116.88433003</v>
      </c>
      <c r="F836" s="7">
        <f>100*E836/$E$850</f>
        <v>59.104503544612804</v>
      </c>
    </row>
    <row r="837" spans="1:6" ht="18" customHeight="1">
      <c r="A837" s="18"/>
      <c r="B837" s="8" t="s">
        <v>7</v>
      </c>
      <c r="C837" s="7">
        <v>59683077.496959999</v>
      </c>
      <c r="D837" s="7">
        <v>23.345260246314492</v>
      </c>
      <c r="E837" s="7">
        <v>0</v>
      </c>
      <c r="F837" s="7">
        <f t="shared" ref="F837:F849" si="30">100*E837/$E$850</f>
        <v>0</v>
      </c>
    </row>
    <row r="838" spans="1:6" ht="27" customHeight="1">
      <c r="A838" s="18"/>
      <c r="B838" s="8" t="s">
        <v>8</v>
      </c>
      <c r="C838" s="7">
        <v>0</v>
      </c>
      <c r="D838" s="7">
        <v>0</v>
      </c>
      <c r="E838" s="7">
        <v>2917009.5814799997</v>
      </c>
      <c r="F838" s="7">
        <f t="shared" si="30"/>
        <v>0.58764016095356586</v>
      </c>
    </row>
    <row r="839" spans="1:6" ht="18.600000000000001" customHeight="1">
      <c r="A839" s="18"/>
      <c r="B839" s="8" t="s">
        <v>7</v>
      </c>
      <c r="C839" s="7">
        <v>0</v>
      </c>
      <c r="D839" s="7">
        <v>0</v>
      </c>
      <c r="E839" s="7">
        <v>0</v>
      </c>
      <c r="F839" s="7">
        <f t="shared" si="30"/>
        <v>0</v>
      </c>
    </row>
    <row r="840" spans="1:6" ht="39.75" customHeight="1">
      <c r="A840" s="18"/>
      <c r="B840" s="8" t="s">
        <v>9</v>
      </c>
      <c r="C840" s="9">
        <v>92285213.266240001</v>
      </c>
      <c r="D840" s="7">
        <v>37.627754903758067</v>
      </c>
      <c r="E840" s="7">
        <v>155102448.74195999</v>
      </c>
      <c r="F840" s="7">
        <f t="shared" si="30"/>
        <v>31.245844553165206</v>
      </c>
    </row>
    <row r="841" spans="1:6" ht="27" customHeight="1">
      <c r="A841" s="18"/>
      <c r="B841" s="8" t="s">
        <v>10</v>
      </c>
      <c r="C841" s="9">
        <v>45070658.600000001</v>
      </c>
      <c r="D841" s="7">
        <v>17.629557633709258</v>
      </c>
      <c r="E841" s="7">
        <v>37734396.468999997</v>
      </c>
      <c r="F841" s="7">
        <f t="shared" si="30"/>
        <v>7.6017051693324591</v>
      </c>
    </row>
    <row r="842" spans="1:6" ht="27" customHeight="1">
      <c r="A842" s="18"/>
      <c r="B842" s="8" t="s">
        <v>11</v>
      </c>
      <c r="C842" s="9">
        <v>0</v>
      </c>
      <c r="D842" s="7">
        <v>0</v>
      </c>
      <c r="E842" s="7">
        <v>0</v>
      </c>
      <c r="F842" s="7">
        <f t="shared" si="30"/>
        <v>0</v>
      </c>
    </row>
    <row r="843" spans="1:6" ht="27" customHeight="1">
      <c r="A843" s="18"/>
      <c r="B843" s="8" t="s">
        <v>12</v>
      </c>
      <c r="C843" s="9">
        <v>5987359.7262599999</v>
      </c>
      <c r="D843" s="7">
        <v>2.3419782769238333</v>
      </c>
      <c r="E843" s="7">
        <v>6171443.4763599997</v>
      </c>
      <c r="F843" s="7">
        <f t="shared" si="30"/>
        <v>1.243255442419221</v>
      </c>
    </row>
    <row r="844" spans="1:6" ht="27" customHeight="1">
      <c r="A844" s="18"/>
      <c r="B844" s="8" t="s">
        <v>13</v>
      </c>
      <c r="C844" s="9">
        <v>10106849.31507</v>
      </c>
      <c r="D844" s="7">
        <v>3.9533321240449211</v>
      </c>
      <c r="E844" s="7">
        <v>52956.796020000002</v>
      </c>
      <c r="F844" s="7">
        <f t="shared" si="30"/>
        <v>1.0668302337556558E-2</v>
      </c>
    </row>
    <row r="845" spans="1:6" ht="18.600000000000001" customHeight="1">
      <c r="A845" s="18"/>
      <c r="B845" s="8" t="s">
        <v>14</v>
      </c>
      <c r="C845" s="9">
        <v>0</v>
      </c>
      <c r="D845" s="7">
        <v>0</v>
      </c>
      <c r="E845" s="7">
        <v>0</v>
      </c>
      <c r="F845" s="7">
        <f t="shared" si="30"/>
        <v>0</v>
      </c>
    </row>
    <row r="846" spans="1:6" ht="27" customHeight="1">
      <c r="A846" s="18"/>
      <c r="B846" s="8" t="s">
        <v>15</v>
      </c>
      <c r="C846" s="9">
        <v>10414274.94667</v>
      </c>
      <c r="D846" s="7">
        <v>4.0735828161519958</v>
      </c>
      <c r="E846" s="7">
        <v>601313.24835999997</v>
      </c>
      <c r="F846" s="7">
        <f t="shared" si="30"/>
        <v>0.12113632272352708</v>
      </c>
    </row>
    <row r="847" spans="1:6" ht="18" customHeight="1">
      <c r="A847" s="18"/>
      <c r="B847" s="8" t="s">
        <v>14</v>
      </c>
      <c r="C847" s="9">
        <v>7768681.3795100003</v>
      </c>
      <c r="D847" s="7">
        <v>3.0387489416006774</v>
      </c>
      <c r="E847" s="7">
        <v>0</v>
      </c>
      <c r="F847" s="7">
        <f t="shared" si="30"/>
        <v>0</v>
      </c>
    </row>
    <row r="848" spans="1:6" ht="27" customHeight="1">
      <c r="A848" s="18"/>
      <c r="B848" s="8" t="s">
        <v>16</v>
      </c>
      <c r="C848" s="9">
        <v>3938484.0760300001</v>
      </c>
      <c r="D848" s="7">
        <v>1.050623370275584E-2</v>
      </c>
      <c r="E848" s="7">
        <v>423158.4</v>
      </c>
      <c r="F848" s="7">
        <f t="shared" si="30"/>
        <v>8.5246504455665381E-2</v>
      </c>
    </row>
    <row r="849" spans="1:6" ht="27" customHeight="1">
      <c r="A849" s="18"/>
      <c r="B849" s="8" t="s">
        <v>17</v>
      </c>
      <c r="C849" s="7">
        <v>6866687.4669699986</v>
      </c>
      <c r="D849" s="7">
        <v>2.685930630079957</v>
      </c>
      <c r="E849" s="7">
        <v>0</v>
      </c>
      <c r="F849" s="7">
        <f t="shared" si="30"/>
        <v>0</v>
      </c>
    </row>
    <row r="850" spans="1:6" ht="27" customHeight="1">
      <c r="A850" s="18"/>
      <c r="B850" s="8" t="s">
        <v>18</v>
      </c>
      <c r="C850" s="7">
        <v>255653939.46029001</v>
      </c>
      <c r="D850" s="7">
        <v>100</v>
      </c>
      <c r="E850" s="7">
        <f>SUM(E836:E849)-E837-E839-E845-E847</f>
        <v>496393843.59750998</v>
      </c>
      <c r="F850" s="7">
        <f>SUM(F836:F849)-F837-F839-F845-F847</f>
        <v>100.00000000000001</v>
      </c>
    </row>
    <row r="852" spans="1:6" ht="27" customHeight="1">
      <c r="A852" s="3" t="s">
        <v>118</v>
      </c>
      <c r="B852" s="19" t="s">
        <v>92</v>
      </c>
      <c r="C852" s="19"/>
      <c r="D852" s="19"/>
      <c r="E852" s="19"/>
      <c r="F852" s="19"/>
    </row>
    <row r="853" spans="1:6" ht="53.45" customHeight="1">
      <c r="A853" s="17"/>
      <c r="B853" s="4" t="s">
        <v>1</v>
      </c>
      <c r="C853" s="5" t="s">
        <v>2</v>
      </c>
      <c r="D853" s="5" t="s">
        <v>3</v>
      </c>
      <c r="E853" s="5" t="s">
        <v>4</v>
      </c>
      <c r="F853" s="5" t="s">
        <v>5</v>
      </c>
    </row>
    <row r="854" spans="1:6" ht="27" customHeight="1">
      <c r="A854" s="18"/>
      <c r="B854" s="8" t="s">
        <v>6</v>
      </c>
      <c r="C854" s="7">
        <v>3090965.2374500004</v>
      </c>
      <c r="D854" s="7">
        <v>34.749096529216146</v>
      </c>
      <c r="E854" s="7">
        <v>3952824.4213999999</v>
      </c>
      <c r="F854" s="7">
        <f>100*E854/$E$868</f>
        <v>42.434166419345345</v>
      </c>
    </row>
    <row r="855" spans="1:6" ht="18.600000000000001" customHeight="1">
      <c r="A855" s="18"/>
      <c r="B855" s="8" t="s">
        <v>7</v>
      </c>
      <c r="C855" s="7">
        <v>0</v>
      </c>
      <c r="D855" s="7">
        <v>0</v>
      </c>
      <c r="E855" s="7">
        <v>0</v>
      </c>
      <c r="F855" s="7">
        <f t="shared" ref="F855:F867" si="31">100*E855/$E$868</f>
        <v>0</v>
      </c>
    </row>
    <row r="856" spans="1:6" ht="27" customHeight="1">
      <c r="A856" s="18"/>
      <c r="B856" s="8" t="s">
        <v>8</v>
      </c>
      <c r="C856" s="7">
        <v>201014.38618</v>
      </c>
      <c r="D856" s="7">
        <v>2.2598339911750438</v>
      </c>
      <c r="E856" s="7">
        <v>16618.998500000002</v>
      </c>
      <c r="F856" s="7">
        <f t="shared" si="31"/>
        <v>0.17840745575592257</v>
      </c>
    </row>
    <row r="857" spans="1:6" ht="18.600000000000001" customHeight="1">
      <c r="A857" s="18"/>
      <c r="B857" s="8" t="s">
        <v>7</v>
      </c>
      <c r="C857" s="7">
        <v>0</v>
      </c>
      <c r="D857" s="7">
        <v>0</v>
      </c>
      <c r="E857" s="7">
        <v>0</v>
      </c>
      <c r="F857" s="7">
        <f t="shared" si="31"/>
        <v>0</v>
      </c>
    </row>
    <row r="858" spans="1:6" ht="27" customHeight="1">
      <c r="A858" s="18"/>
      <c r="B858" s="8" t="s">
        <v>9</v>
      </c>
      <c r="C858" s="7">
        <v>4372002.5180000002</v>
      </c>
      <c r="D858" s="7">
        <v>49.150710491099645</v>
      </c>
      <c r="E858" s="7">
        <v>4675427.5260899989</v>
      </c>
      <c r="F858" s="7">
        <f t="shared" si="31"/>
        <v>50.191419747761813</v>
      </c>
    </row>
    <row r="859" spans="1:6" ht="27" customHeight="1">
      <c r="A859" s="18"/>
      <c r="B859" s="8" t="s">
        <v>10</v>
      </c>
      <c r="C859" s="7">
        <v>323168.272</v>
      </c>
      <c r="D859" s="7">
        <v>3.6331063652376749</v>
      </c>
      <c r="E859" s="7">
        <v>325076.96739999996</v>
      </c>
      <c r="F859" s="7">
        <f t="shared" si="31"/>
        <v>3.4897502806011427</v>
      </c>
    </row>
    <row r="860" spans="1:6" ht="27" customHeight="1">
      <c r="A860" s="18"/>
      <c r="B860" s="8" t="s">
        <v>11</v>
      </c>
      <c r="C860" s="7">
        <v>0</v>
      </c>
      <c r="D860" s="7">
        <v>0</v>
      </c>
      <c r="E860" s="7">
        <v>0</v>
      </c>
      <c r="F860" s="7">
        <f t="shared" si="31"/>
        <v>0</v>
      </c>
    </row>
    <row r="861" spans="1:6" ht="27" customHeight="1">
      <c r="A861" s="18"/>
      <c r="B861" s="8" t="s">
        <v>12</v>
      </c>
      <c r="C861" s="7">
        <v>0</v>
      </c>
      <c r="D861" s="7">
        <v>0</v>
      </c>
      <c r="E861" s="7">
        <v>0</v>
      </c>
      <c r="F861" s="7">
        <f t="shared" si="31"/>
        <v>0</v>
      </c>
    </row>
    <row r="862" spans="1:6" ht="27" customHeight="1">
      <c r="A862" s="18"/>
      <c r="B862" s="8" t="s">
        <v>13</v>
      </c>
      <c r="C862" s="7">
        <v>600291.7808200001</v>
      </c>
      <c r="D862" s="7">
        <v>6.7485705709903403</v>
      </c>
      <c r="E862" s="7">
        <v>317684.67067999998</v>
      </c>
      <c r="F862" s="7">
        <f t="shared" si="31"/>
        <v>3.4103928602362483</v>
      </c>
    </row>
    <row r="863" spans="1:6" ht="18" customHeight="1">
      <c r="A863" s="18"/>
      <c r="B863" s="8" t="s">
        <v>14</v>
      </c>
      <c r="C863" s="7">
        <v>0</v>
      </c>
      <c r="D863" s="7">
        <v>0</v>
      </c>
      <c r="E863" s="7">
        <v>0</v>
      </c>
      <c r="F863" s="7">
        <f t="shared" si="31"/>
        <v>0</v>
      </c>
    </row>
    <row r="864" spans="1:6" ht="27" customHeight="1">
      <c r="A864" s="18"/>
      <c r="B864" s="8" t="s">
        <v>15</v>
      </c>
      <c r="C864" s="7">
        <v>307653.06320999999</v>
      </c>
      <c r="D864" s="7">
        <v>3.458682052281171</v>
      </c>
      <c r="E864" s="7">
        <v>27560.230929999998</v>
      </c>
      <c r="F864" s="7">
        <f t="shared" si="31"/>
        <v>0.29586323629952688</v>
      </c>
    </row>
    <row r="865" spans="1:6" ht="18.600000000000001" customHeight="1">
      <c r="A865" s="18"/>
      <c r="B865" s="8" t="s">
        <v>14</v>
      </c>
      <c r="C865" s="7">
        <v>0</v>
      </c>
      <c r="D865" s="7">
        <v>0</v>
      </c>
      <c r="E865" s="7">
        <v>0</v>
      </c>
      <c r="F865" s="7">
        <f t="shared" si="31"/>
        <v>0</v>
      </c>
    </row>
    <row r="866" spans="1:6" ht="27" customHeight="1">
      <c r="A866" s="18"/>
      <c r="B866" s="8" t="s">
        <v>16</v>
      </c>
      <c r="C866" s="7">
        <v>0</v>
      </c>
      <c r="D866" s="7">
        <v>0</v>
      </c>
      <c r="E866" s="7">
        <v>0</v>
      </c>
      <c r="F866" s="7">
        <f t="shared" si="31"/>
        <v>0</v>
      </c>
    </row>
    <row r="867" spans="1:6" ht="27" customHeight="1">
      <c r="A867" s="18"/>
      <c r="B867" s="8" t="s">
        <v>17</v>
      </c>
      <c r="C867" s="7">
        <v>0</v>
      </c>
      <c r="D867" s="7">
        <v>0</v>
      </c>
      <c r="E867" s="7">
        <v>0</v>
      </c>
      <c r="F867" s="7">
        <f t="shared" si="31"/>
        <v>0</v>
      </c>
    </row>
    <row r="868" spans="1:6" ht="27" customHeight="1">
      <c r="A868" s="18"/>
      <c r="B868" s="8" t="s">
        <v>18</v>
      </c>
      <c r="C868" s="7">
        <v>8895095.2576599997</v>
      </c>
      <c r="D868" s="7">
        <v>100</v>
      </c>
      <c r="E868" s="7">
        <f>SUM(E854:E867)-E855-E857-E863-E865</f>
        <v>9315192.8149999995</v>
      </c>
      <c r="F868" s="7">
        <f>SUM(F854:F867)-F855-F857-F863-F865</f>
        <v>100</v>
      </c>
    </row>
    <row r="870" spans="1:6" ht="27" customHeight="1">
      <c r="A870" s="3" t="s">
        <v>119</v>
      </c>
      <c r="B870" s="20" t="s">
        <v>93</v>
      </c>
      <c r="C870" s="21"/>
      <c r="D870" s="21"/>
      <c r="E870" s="21"/>
      <c r="F870" s="22"/>
    </row>
    <row r="871" spans="1:6" ht="54.6" customHeight="1">
      <c r="A871" s="17"/>
      <c r="B871" s="10" t="s">
        <v>1</v>
      </c>
      <c r="C871" s="11" t="s">
        <v>2</v>
      </c>
      <c r="D871" s="11" t="s">
        <v>3</v>
      </c>
      <c r="E871" s="11" t="s">
        <v>4</v>
      </c>
      <c r="F871" s="11" t="s">
        <v>5</v>
      </c>
    </row>
    <row r="872" spans="1:6" ht="27" customHeight="1">
      <c r="A872" s="18"/>
      <c r="B872" s="8" t="s">
        <v>6</v>
      </c>
      <c r="C872" s="7">
        <v>2644695.2126199999</v>
      </c>
      <c r="D872" s="7">
        <v>35.82440473054308</v>
      </c>
      <c r="E872" s="7">
        <v>65087945.231150001</v>
      </c>
      <c r="F872" s="7">
        <f>100*E872/$E$886</f>
        <v>53.226648693168798</v>
      </c>
    </row>
    <row r="873" spans="1:6" ht="18.600000000000001" customHeight="1">
      <c r="A873" s="18"/>
      <c r="B873" s="8" t="s">
        <v>7</v>
      </c>
      <c r="C873" s="7">
        <v>0</v>
      </c>
      <c r="D873" s="7">
        <v>0</v>
      </c>
      <c r="E873" s="7">
        <v>0</v>
      </c>
      <c r="F873" s="7">
        <f t="shared" ref="F873:F885" si="32">100*E873/$E$886</f>
        <v>0</v>
      </c>
    </row>
    <row r="874" spans="1:6" ht="27" customHeight="1">
      <c r="A874" s="18"/>
      <c r="B874" s="8" t="s">
        <v>8</v>
      </c>
      <c r="C874" s="7">
        <v>2392.4</v>
      </c>
      <c r="D874" s="7">
        <v>3.2406874511806315E-2</v>
      </c>
      <c r="E874" s="7">
        <v>1207435.6502699999</v>
      </c>
      <c r="F874" s="7">
        <f t="shared" si="32"/>
        <v>0.98739871028793258</v>
      </c>
    </row>
    <row r="875" spans="1:6" ht="18" customHeight="1">
      <c r="A875" s="18"/>
      <c r="B875" s="8" t="s">
        <v>7</v>
      </c>
      <c r="C875" s="7">
        <v>0</v>
      </c>
      <c r="D875" s="7">
        <v>0</v>
      </c>
      <c r="E875" s="7">
        <v>0</v>
      </c>
      <c r="F875" s="7">
        <f t="shared" si="32"/>
        <v>0</v>
      </c>
    </row>
    <row r="876" spans="1:6" ht="27" customHeight="1">
      <c r="A876" s="18"/>
      <c r="B876" s="8" t="s">
        <v>9</v>
      </c>
      <c r="C876" s="7">
        <v>2664918.5440299991</v>
      </c>
      <c r="D876" s="7">
        <v>36.09834510974995</v>
      </c>
      <c r="E876" s="7">
        <v>43994582.529459991</v>
      </c>
      <c r="F876" s="7">
        <f t="shared" si="32"/>
        <v>35.977233270800774</v>
      </c>
    </row>
    <row r="877" spans="1:6" ht="27" customHeight="1">
      <c r="A877" s="18"/>
      <c r="B877" s="8" t="s">
        <v>10</v>
      </c>
      <c r="C877" s="7">
        <v>681200.00262000004</v>
      </c>
      <c r="D877" s="7">
        <v>9.2273712599684323</v>
      </c>
      <c r="E877" s="7">
        <v>3248517.6999999997</v>
      </c>
      <c r="F877" s="7">
        <f t="shared" si="32"/>
        <v>2.656524334535145</v>
      </c>
    </row>
    <row r="878" spans="1:6" ht="27" customHeight="1">
      <c r="A878" s="18"/>
      <c r="B878" s="8" t="s">
        <v>11</v>
      </c>
      <c r="C878" s="7">
        <v>0</v>
      </c>
      <c r="D878" s="7">
        <v>0</v>
      </c>
      <c r="E878" s="7">
        <v>0</v>
      </c>
      <c r="F878" s="7">
        <f t="shared" si="32"/>
        <v>0</v>
      </c>
    </row>
    <row r="879" spans="1:6" ht="27" customHeight="1">
      <c r="A879" s="18"/>
      <c r="B879" s="8" t="s">
        <v>12</v>
      </c>
      <c r="C879" s="7">
        <v>0</v>
      </c>
      <c r="D879" s="7">
        <v>0</v>
      </c>
      <c r="E879" s="7">
        <v>0</v>
      </c>
      <c r="F879" s="7">
        <f t="shared" si="32"/>
        <v>0</v>
      </c>
    </row>
    <row r="880" spans="1:6" ht="27" customHeight="1">
      <c r="A880" s="18"/>
      <c r="B880" s="8" t="s">
        <v>13</v>
      </c>
      <c r="C880" s="7">
        <v>708875.67452</v>
      </c>
      <c r="D880" s="7">
        <v>9.6022592495576404</v>
      </c>
      <c r="E880" s="7">
        <v>1068872.1095799999</v>
      </c>
      <c r="F880" s="7">
        <f t="shared" si="32"/>
        <v>0.87408628544803235</v>
      </c>
    </row>
    <row r="881" spans="1:6" ht="17.45" customHeight="1">
      <c r="A881" s="18"/>
      <c r="B881" s="8" t="s">
        <v>14</v>
      </c>
      <c r="C881" s="7">
        <v>0</v>
      </c>
      <c r="D881" s="7">
        <v>0</v>
      </c>
      <c r="E881" s="7">
        <v>0</v>
      </c>
      <c r="F881" s="7">
        <f t="shared" si="32"/>
        <v>0</v>
      </c>
    </row>
    <row r="882" spans="1:6" ht="27" customHeight="1">
      <c r="A882" s="18"/>
      <c r="B882" s="8" t="s">
        <v>15</v>
      </c>
      <c r="C882" s="7">
        <v>680302.41659000004</v>
      </c>
      <c r="D882" s="7">
        <v>9.2152127756690838</v>
      </c>
      <c r="E882" s="7">
        <v>231178.85603999998</v>
      </c>
      <c r="F882" s="7">
        <f t="shared" si="32"/>
        <v>0.18904999554112234</v>
      </c>
    </row>
    <row r="883" spans="1:6" ht="18" customHeight="1">
      <c r="A883" s="18"/>
      <c r="B883" s="8" t="s">
        <v>14</v>
      </c>
      <c r="C883" s="7">
        <v>0</v>
      </c>
      <c r="D883" s="7">
        <v>0</v>
      </c>
      <c r="E883" s="7">
        <v>0.8050600000023842</v>
      </c>
      <c r="F883" s="7">
        <f t="shared" si="32"/>
        <v>6.5834995474003337E-7</v>
      </c>
    </row>
    <row r="884" spans="1:6" ht="27" customHeight="1">
      <c r="A884" s="18"/>
      <c r="B884" s="8" t="s">
        <v>16</v>
      </c>
      <c r="C884" s="7">
        <v>0</v>
      </c>
      <c r="D884" s="7">
        <v>0</v>
      </c>
      <c r="E884" s="7">
        <v>1322653.2542699999</v>
      </c>
      <c r="F884" s="7">
        <f t="shared" si="32"/>
        <v>1.0816196433592944</v>
      </c>
    </row>
    <row r="885" spans="1:6" ht="27" customHeight="1">
      <c r="A885" s="18"/>
      <c r="B885" s="8" t="s">
        <v>17</v>
      </c>
      <c r="C885" s="7">
        <v>0</v>
      </c>
      <c r="D885" s="7">
        <v>0</v>
      </c>
      <c r="E885" s="7">
        <v>6123322.2029599994</v>
      </c>
      <c r="F885" s="7">
        <f t="shared" si="32"/>
        <v>5.0074390668588915</v>
      </c>
    </row>
    <row r="886" spans="1:6" ht="27" customHeight="1">
      <c r="A886" s="18"/>
      <c r="B886" s="8" t="s">
        <v>18</v>
      </c>
      <c r="C886" s="7">
        <v>7382384.2503800001</v>
      </c>
      <c r="D886" s="7">
        <v>100</v>
      </c>
      <c r="E886" s="7">
        <f>SUM(E872:E885)-E873-E875-E881-E883</f>
        <v>122284507.53373</v>
      </c>
      <c r="F886" s="7">
        <f>SUM(F872:F885)-F873-F875-F881-F883</f>
        <v>100</v>
      </c>
    </row>
    <row r="888" spans="1:6" ht="27" customHeight="1">
      <c r="A888" s="3" t="s">
        <v>120</v>
      </c>
      <c r="B888" s="20" t="s">
        <v>94</v>
      </c>
      <c r="C888" s="21"/>
      <c r="D888" s="21"/>
      <c r="E888" s="21"/>
      <c r="F888" s="22"/>
    </row>
    <row r="889" spans="1:6" ht="54.6" customHeight="1">
      <c r="A889" s="17"/>
      <c r="B889" s="10" t="s">
        <v>1</v>
      </c>
      <c r="C889" s="11" t="s">
        <v>2</v>
      </c>
      <c r="D889" s="11" t="s">
        <v>3</v>
      </c>
      <c r="E889" s="11" t="s">
        <v>4</v>
      </c>
      <c r="F889" s="11" t="s">
        <v>5</v>
      </c>
    </row>
    <row r="890" spans="1:6" ht="27" customHeight="1">
      <c r="A890" s="18"/>
      <c r="B890" s="8" t="s">
        <v>6</v>
      </c>
      <c r="C890" s="7">
        <v>846319.38591999968</v>
      </c>
      <c r="D890" s="7">
        <v>12.855675120500255</v>
      </c>
      <c r="E890" s="7">
        <v>2448364.0716100005</v>
      </c>
      <c r="F890" s="7">
        <f>100*E890/$E$904</f>
        <v>34.787195811548003</v>
      </c>
    </row>
    <row r="891" spans="1:6" ht="18.600000000000001" customHeight="1">
      <c r="A891" s="18"/>
      <c r="B891" s="8" t="s">
        <v>7</v>
      </c>
      <c r="C891" s="7">
        <v>0</v>
      </c>
      <c r="D891" s="7">
        <v>0</v>
      </c>
      <c r="E891" s="7">
        <v>0</v>
      </c>
      <c r="F891" s="7">
        <f t="shared" ref="F891:F903" si="33">100*E891/$E$904</f>
        <v>0</v>
      </c>
    </row>
    <row r="892" spans="1:6" ht="27" customHeight="1">
      <c r="A892" s="18"/>
      <c r="B892" s="8" t="s">
        <v>8</v>
      </c>
      <c r="C892" s="7">
        <v>275715.62758999999</v>
      </c>
      <c r="D892" s="7">
        <v>4.1881476342276889</v>
      </c>
      <c r="E892" s="7">
        <v>52448.11</v>
      </c>
      <c r="F892" s="7">
        <f t="shared" si="33"/>
        <v>0.7452007214416585</v>
      </c>
    </row>
    <row r="893" spans="1:6" ht="18.600000000000001" customHeight="1">
      <c r="A893" s="18"/>
      <c r="B893" s="8" t="s">
        <v>7</v>
      </c>
      <c r="C893" s="7">
        <v>0</v>
      </c>
      <c r="D893" s="7">
        <v>0</v>
      </c>
      <c r="E893" s="7">
        <v>0</v>
      </c>
      <c r="F893" s="7">
        <f t="shared" si="33"/>
        <v>0</v>
      </c>
    </row>
    <row r="894" spans="1:6" ht="27" customHeight="1">
      <c r="A894" s="18"/>
      <c r="B894" s="8" t="s">
        <v>9</v>
      </c>
      <c r="C894" s="7">
        <v>4466332.1016999967</v>
      </c>
      <c r="D894" s="7">
        <v>67.844026067416365</v>
      </c>
      <c r="E894" s="7">
        <v>4131045.8499800004</v>
      </c>
      <c r="F894" s="7">
        <f t="shared" si="33"/>
        <v>58.69531519274318</v>
      </c>
    </row>
    <row r="895" spans="1:6" ht="27" customHeight="1">
      <c r="A895" s="18"/>
      <c r="B895" s="8" t="s">
        <v>10</v>
      </c>
      <c r="C895" s="7">
        <v>0</v>
      </c>
      <c r="D895" s="7">
        <v>0</v>
      </c>
      <c r="E895" s="7">
        <v>0</v>
      </c>
      <c r="F895" s="7">
        <f t="shared" si="33"/>
        <v>0</v>
      </c>
    </row>
    <row r="896" spans="1:6" ht="27" customHeight="1">
      <c r="A896" s="18"/>
      <c r="B896" s="8" t="s">
        <v>11</v>
      </c>
      <c r="C896" s="7">
        <v>0</v>
      </c>
      <c r="D896" s="7">
        <v>0</v>
      </c>
      <c r="E896" s="7">
        <v>0</v>
      </c>
      <c r="F896" s="7">
        <f t="shared" si="33"/>
        <v>0</v>
      </c>
    </row>
    <row r="897" spans="1:6" ht="27" customHeight="1">
      <c r="A897" s="18"/>
      <c r="B897" s="8" t="s">
        <v>12</v>
      </c>
      <c r="C897" s="7">
        <v>0</v>
      </c>
      <c r="D897" s="7">
        <v>0</v>
      </c>
      <c r="E897" s="7">
        <v>0</v>
      </c>
      <c r="F897" s="7">
        <f t="shared" si="33"/>
        <v>0</v>
      </c>
    </row>
    <row r="898" spans="1:6" ht="27" customHeight="1">
      <c r="A898" s="18"/>
      <c r="B898" s="8" t="s">
        <v>13</v>
      </c>
      <c r="C898" s="7">
        <v>751542.26383000007</v>
      </c>
      <c r="D898" s="7">
        <v>11.416001268387646</v>
      </c>
      <c r="E898" s="7">
        <v>382214.05629999994</v>
      </c>
      <c r="F898" s="7">
        <f t="shared" si="33"/>
        <v>5.4306283009988849</v>
      </c>
    </row>
    <row r="899" spans="1:6" ht="18" customHeight="1">
      <c r="A899" s="18"/>
      <c r="B899" s="8" t="s">
        <v>14</v>
      </c>
      <c r="C899" s="7">
        <v>0</v>
      </c>
      <c r="D899" s="7">
        <v>0</v>
      </c>
      <c r="E899" s="7">
        <v>0</v>
      </c>
      <c r="F899" s="7">
        <f t="shared" si="33"/>
        <v>0</v>
      </c>
    </row>
    <row r="900" spans="1:6" ht="27" customHeight="1">
      <c r="A900" s="18"/>
      <c r="B900" s="8" t="s">
        <v>15</v>
      </c>
      <c r="C900" s="7">
        <v>243326.25803999999</v>
      </c>
      <c r="D900" s="7">
        <v>3.6961499094680388</v>
      </c>
      <c r="E900" s="7">
        <v>24046.433860000005</v>
      </c>
      <c r="F900" s="7">
        <f t="shared" si="33"/>
        <v>0.34165997326826703</v>
      </c>
    </row>
    <row r="901" spans="1:6" ht="18.600000000000001" customHeight="1">
      <c r="A901" s="18"/>
      <c r="B901" s="8" t="s">
        <v>14</v>
      </c>
      <c r="C901" s="7">
        <v>0</v>
      </c>
      <c r="D901" s="7">
        <v>0</v>
      </c>
      <c r="E901" s="7">
        <v>0</v>
      </c>
      <c r="F901" s="7">
        <f t="shared" si="33"/>
        <v>0</v>
      </c>
    </row>
    <row r="902" spans="1:6" ht="27" customHeight="1">
      <c r="A902" s="18"/>
      <c r="B902" s="8" t="s">
        <v>16</v>
      </c>
      <c r="C902" s="7">
        <v>0</v>
      </c>
      <c r="D902" s="7">
        <v>0</v>
      </c>
      <c r="E902" s="7">
        <v>0</v>
      </c>
      <c r="F902" s="7">
        <f t="shared" si="33"/>
        <v>0</v>
      </c>
    </row>
    <row r="903" spans="1:6" ht="27" customHeight="1">
      <c r="A903" s="18"/>
      <c r="B903" s="8" t="s">
        <v>17</v>
      </c>
      <c r="C903" s="7">
        <v>0</v>
      </c>
      <c r="D903" s="7">
        <v>0</v>
      </c>
      <c r="E903" s="7">
        <v>0</v>
      </c>
      <c r="F903" s="7">
        <f t="shared" si="33"/>
        <v>0</v>
      </c>
    </row>
    <row r="904" spans="1:6" ht="27" customHeight="1">
      <c r="A904" s="18"/>
      <c r="B904" s="8" t="s">
        <v>18</v>
      </c>
      <c r="C904" s="7">
        <v>6583235.637079997</v>
      </c>
      <c r="D904" s="7">
        <v>100</v>
      </c>
      <c r="E904" s="7">
        <f>SUM(E890:E903)-E891-E893-E899-E901</f>
        <v>7038118.5217500012</v>
      </c>
      <c r="F904" s="7">
        <f>SUM(F890:F903)-F891-F893-F899-F901</f>
        <v>99.999999999999986</v>
      </c>
    </row>
    <row r="906" spans="1:6" ht="27" customHeight="1">
      <c r="A906" s="3" t="s">
        <v>121</v>
      </c>
      <c r="B906" s="24" t="s">
        <v>95</v>
      </c>
      <c r="C906" s="25"/>
      <c r="D906" s="25"/>
      <c r="E906" s="25"/>
      <c r="F906" s="26"/>
    </row>
    <row r="907" spans="1:6" ht="54.6" customHeight="1">
      <c r="A907" s="17"/>
      <c r="B907" s="10" t="s">
        <v>1</v>
      </c>
      <c r="C907" s="11" t="s">
        <v>2</v>
      </c>
      <c r="D907" s="11" t="s">
        <v>3</v>
      </c>
      <c r="E907" s="11" t="s">
        <v>4</v>
      </c>
      <c r="F907" s="11" t="s">
        <v>5</v>
      </c>
    </row>
    <row r="908" spans="1:6" ht="27" customHeight="1">
      <c r="A908" s="18"/>
      <c r="B908" s="8" t="s">
        <v>6</v>
      </c>
      <c r="C908" s="7">
        <v>1271567.4236999997</v>
      </c>
      <c r="D908" s="7">
        <v>70.772242560908282</v>
      </c>
      <c r="E908" s="7">
        <v>3971976.4981300011</v>
      </c>
      <c r="F908" s="7">
        <f>100*E908/$E$922</f>
        <v>77.679725330260396</v>
      </c>
    </row>
    <row r="909" spans="1:6" ht="18" customHeight="1">
      <c r="A909" s="18"/>
      <c r="B909" s="8" t="s">
        <v>7</v>
      </c>
      <c r="C909" s="7">
        <v>0</v>
      </c>
      <c r="D909" s="7">
        <v>0</v>
      </c>
      <c r="E909" s="7">
        <v>0</v>
      </c>
      <c r="F909" s="7">
        <f t="shared" ref="F909:F921" si="34">100*E909/$E$922</f>
        <v>0</v>
      </c>
    </row>
    <row r="910" spans="1:6" ht="27" customHeight="1">
      <c r="A910" s="18"/>
      <c r="B910" s="8" t="s">
        <v>8</v>
      </c>
      <c r="C910" s="7">
        <v>19378.942199999998</v>
      </c>
      <c r="D910" s="7">
        <v>1.0785831505194305</v>
      </c>
      <c r="E910" s="7">
        <v>0</v>
      </c>
      <c r="F910" s="7">
        <f t="shared" si="34"/>
        <v>0</v>
      </c>
    </row>
    <row r="911" spans="1:6" ht="18.600000000000001" customHeight="1">
      <c r="A911" s="18"/>
      <c r="B911" s="8" t="s">
        <v>7</v>
      </c>
      <c r="C911" s="7">
        <v>0</v>
      </c>
      <c r="D911" s="7">
        <v>0</v>
      </c>
      <c r="E911" s="7">
        <v>0</v>
      </c>
      <c r="F911" s="7">
        <f t="shared" si="34"/>
        <v>0</v>
      </c>
    </row>
    <row r="912" spans="1:6" ht="27" customHeight="1">
      <c r="A912" s="18"/>
      <c r="B912" s="8" t="s">
        <v>9</v>
      </c>
      <c r="C912" s="7">
        <v>411428.36792999989</v>
      </c>
      <c r="D912" s="7">
        <v>22.899067488575657</v>
      </c>
      <c r="E912" s="7">
        <v>719740.8563199999</v>
      </c>
      <c r="F912" s="7">
        <f t="shared" si="34"/>
        <v>14.075932235305517</v>
      </c>
    </row>
    <row r="913" spans="1:6" ht="27" customHeight="1">
      <c r="A913" s="18"/>
      <c r="B913" s="8" t="s">
        <v>10</v>
      </c>
      <c r="C913" s="7">
        <v>75606.235300000015</v>
      </c>
      <c r="D913" s="7">
        <v>4.2080527733235824</v>
      </c>
      <c r="E913" s="7">
        <v>50927.095099999999</v>
      </c>
      <c r="F913" s="7">
        <f t="shared" si="34"/>
        <v>0.99597839038033797</v>
      </c>
    </row>
    <row r="914" spans="1:6" ht="27" customHeight="1">
      <c r="A914" s="18"/>
      <c r="B914" s="8" t="s">
        <v>11</v>
      </c>
      <c r="C914" s="7">
        <v>0</v>
      </c>
      <c r="D914" s="7">
        <v>0</v>
      </c>
      <c r="E914" s="7">
        <v>0</v>
      </c>
      <c r="F914" s="7">
        <f t="shared" si="34"/>
        <v>0</v>
      </c>
    </row>
    <row r="915" spans="1:6" ht="27" customHeight="1">
      <c r="A915" s="18"/>
      <c r="B915" s="8" t="s">
        <v>12</v>
      </c>
      <c r="C915" s="7">
        <v>0</v>
      </c>
      <c r="D915" s="7">
        <v>0</v>
      </c>
      <c r="E915" s="7">
        <v>0</v>
      </c>
      <c r="F915" s="7">
        <f t="shared" si="34"/>
        <v>0</v>
      </c>
    </row>
    <row r="916" spans="1:6" ht="27" customHeight="1">
      <c r="A916" s="18"/>
      <c r="B916" s="8" t="s">
        <v>13</v>
      </c>
      <c r="C916" s="7">
        <v>0</v>
      </c>
      <c r="D916" s="7">
        <v>0</v>
      </c>
      <c r="E916" s="7">
        <v>0</v>
      </c>
      <c r="F916" s="7">
        <f t="shared" si="34"/>
        <v>0</v>
      </c>
    </row>
    <row r="917" spans="1:6" ht="18.600000000000001" customHeight="1">
      <c r="A917" s="18"/>
      <c r="B917" s="8" t="s">
        <v>14</v>
      </c>
      <c r="C917" s="7">
        <v>0</v>
      </c>
      <c r="D917" s="7">
        <v>0</v>
      </c>
      <c r="E917" s="7">
        <v>0</v>
      </c>
      <c r="F917" s="7">
        <f t="shared" si="34"/>
        <v>0</v>
      </c>
    </row>
    <row r="918" spans="1:6" ht="27" customHeight="1">
      <c r="A918" s="18"/>
      <c r="B918" s="8" t="s">
        <v>15</v>
      </c>
      <c r="C918" s="7">
        <v>18722.622119999996</v>
      </c>
      <c r="D918" s="7">
        <v>1.0420540266730542</v>
      </c>
      <c r="E918" s="7">
        <v>32340.593929999995</v>
      </c>
      <c r="F918" s="7">
        <f t="shared" si="34"/>
        <v>0.63248321199348223</v>
      </c>
    </row>
    <row r="919" spans="1:6" ht="18" customHeight="1">
      <c r="A919" s="18"/>
      <c r="B919" s="8" t="s">
        <v>14</v>
      </c>
      <c r="C919" s="7">
        <v>0</v>
      </c>
      <c r="D919" s="7">
        <v>0</v>
      </c>
      <c r="E919" s="7">
        <v>0</v>
      </c>
      <c r="F919" s="7">
        <f t="shared" si="34"/>
        <v>0</v>
      </c>
    </row>
    <row r="920" spans="1:6" ht="27" customHeight="1">
      <c r="A920" s="18"/>
      <c r="B920" s="8" t="s">
        <v>16</v>
      </c>
      <c r="C920" s="7">
        <v>0</v>
      </c>
      <c r="D920" s="7">
        <v>0</v>
      </c>
      <c r="E920" s="7">
        <v>0</v>
      </c>
      <c r="F920" s="7">
        <f t="shared" si="34"/>
        <v>0</v>
      </c>
    </row>
    <row r="921" spans="1:6" ht="27" customHeight="1">
      <c r="A921" s="18"/>
      <c r="B921" s="8" t="s">
        <v>17</v>
      </c>
      <c r="C921" s="7">
        <v>0</v>
      </c>
      <c r="D921" s="7">
        <v>0</v>
      </c>
      <c r="E921" s="7">
        <v>338288.05479999998</v>
      </c>
      <c r="F921" s="7">
        <f t="shared" si="34"/>
        <v>6.6158808320602516</v>
      </c>
    </row>
    <row r="922" spans="1:6" ht="27" customHeight="1">
      <c r="A922" s="18"/>
      <c r="B922" s="8" t="s">
        <v>18</v>
      </c>
      <c r="C922" s="7">
        <v>1796703.5912499996</v>
      </c>
      <c r="D922" s="7">
        <v>100</v>
      </c>
      <c r="E922" s="7">
        <f>SUM(E908:E921)-E909-E911-E917-E919</f>
        <v>5113273.0982800014</v>
      </c>
      <c r="F922" s="7">
        <f>SUM(F908:F921)-F909-F911-F917-F919</f>
        <v>100</v>
      </c>
    </row>
    <row r="924" spans="1:6" ht="27" customHeight="1">
      <c r="A924" s="3" t="s">
        <v>122</v>
      </c>
      <c r="B924" s="20" t="s">
        <v>96</v>
      </c>
      <c r="C924" s="21"/>
      <c r="D924" s="21"/>
      <c r="E924" s="21"/>
      <c r="F924" s="22"/>
    </row>
    <row r="925" spans="1:6" ht="54.6" customHeight="1">
      <c r="A925" s="17"/>
      <c r="B925" s="10" t="s">
        <v>1</v>
      </c>
      <c r="C925" s="11" t="s">
        <v>2</v>
      </c>
      <c r="D925" s="11" t="s">
        <v>3</v>
      </c>
      <c r="E925" s="11" t="s">
        <v>4</v>
      </c>
      <c r="F925" s="11" t="s">
        <v>5</v>
      </c>
    </row>
    <row r="926" spans="1:6" ht="27" customHeight="1">
      <c r="A926" s="18"/>
      <c r="B926" s="8" t="s">
        <v>6</v>
      </c>
      <c r="C926" s="7">
        <v>0</v>
      </c>
      <c r="D926" s="7">
        <v>0</v>
      </c>
      <c r="E926" s="7">
        <v>0</v>
      </c>
      <c r="F926" s="7">
        <v>0</v>
      </c>
    </row>
    <row r="927" spans="1:6" ht="18.600000000000001" customHeight="1">
      <c r="A927" s="18"/>
      <c r="B927" s="8" t="s">
        <v>7</v>
      </c>
      <c r="C927" s="7">
        <v>0</v>
      </c>
      <c r="D927" s="7">
        <v>0</v>
      </c>
      <c r="E927" s="7">
        <v>0</v>
      </c>
      <c r="F927" s="7">
        <v>0</v>
      </c>
    </row>
    <row r="928" spans="1:6" ht="27" customHeight="1">
      <c r="A928" s="18"/>
      <c r="B928" s="8" t="s">
        <v>8</v>
      </c>
      <c r="C928" s="7">
        <v>0</v>
      </c>
      <c r="D928" s="7">
        <v>0</v>
      </c>
      <c r="E928" s="7">
        <v>0</v>
      </c>
      <c r="F928" s="7">
        <v>0</v>
      </c>
    </row>
    <row r="929" spans="1:6" ht="18.600000000000001" customHeight="1">
      <c r="A929" s="18"/>
      <c r="B929" s="8" t="s">
        <v>7</v>
      </c>
      <c r="C929" s="7">
        <v>0</v>
      </c>
      <c r="D929" s="7">
        <v>0</v>
      </c>
      <c r="E929" s="7">
        <v>0</v>
      </c>
      <c r="F929" s="7">
        <v>0</v>
      </c>
    </row>
    <row r="930" spans="1:6" ht="27" customHeight="1">
      <c r="A930" s="18"/>
      <c r="B930" s="8" t="s">
        <v>9</v>
      </c>
      <c r="C930" s="7">
        <v>0</v>
      </c>
      <c r="D930" s="7">
        <v>0</v>
      </c>
      <c r="E930" s="7">
        <v>0</v>
      </c>
      <c r="F930" s="7">
        <v>0</v>
      </c>
    </row>
    <row r="931" spans="1:6" ht="27" customHeight="1">
      <c r="A931" s="18"/>
      <c r="B931" s="8" t="s">
        <v>10</v>
      </c>
      <c r="C931" s="7">
        <v>0</v>
      </c>
      <c r="D931" s="7">
        <v>0</v>
      </c>
      <c r="E931" s="7">
        <v>0</v>
      </c>
      <c r="F931" s="7">
        <v>0</v>
      </c>
    </row>
    <row r="932" spans="1:6" ht="27" customHeight="1">
      <c r="A932" s="18"/>
      <c r="B932" s="8" t="s">
        <v>11</v>
      </c>
      <c r="C932" s="7">
        <v>0</v>
      </c>
      <c r="D932" s="7">
        <v>0</v>
      </c>
      <c r="E932" s="7">
        <v>0</v>
      </c>
      <c r="F932" s="7">
        <v>0</v>
      </c>
    </row>
    <row r="933" spans="1:6" ht="27" customHeight="1">
      <c r="A933" s="18"/>
      <c r="B933" s="8" t="s">
        <v>12</v>
      </c>
      <c r="C933" s="7">
        <v>0</v>
      </c>
      <c r="D933" s="7">
        <v>0</v>
      </c>
      <c r="E933" s="7">
        <v>0</v>
      </c>
      <c r="F933" s="7">
        <v>0</v>
      </c>
    </row>
    <row r="934" spans="1:6" ht="27" customHeight="1">
      <c r="A934" s="18"/>
      <c r="B934" s="8" t="s">
        <v>13</v>
      </c>
      <c r="C934" s="7">
        <v>0</v>
      </c>
      <c r="D934" s="7">
        <v>0</v>
      </c>
      <c r="E934" s="7">
        <v>0</v>
      </c>
      <c r="F934" s="7">
        <v>0</v>
      </c>
    </row>
    <row r="935" spans="1:6" ht="18" customHeight="1">
      <c r="A935" s="18"/>
      <c r="B935" s="8" t="s">
        <v>14</v>
      </c>
      <c r="C935" s="7">
        <v>0</v>
      </c>
      <c r="D935" s="7">
        <v>0</v>
      </c>
      <c r="E935" s="7">
        <v>0</v>
      </c>
      <c r="F935" s="7">
        <v>0</v>
      </c>
    </row>
    <row r="936" spans="1:6" ht="27" customHeight="1">
      <c r="A936" s="18"/>
      <c r="B936" s="8" t="s">
        <v>15</v>
      </c>
      <c r="C936" s="7">
        <v>0</v>
      </c>
      <c r="D936" s="7">
        <v>0</v>
      </c>
      <c r="E936" s="7">
        <v>0</v>
      </c>
      <c r="F936" s="7">
        <v>0</v>
      </c>
    </row>
    <row r="937" spans="1:6" ht="17.45" customHeight="1">
      <c r="A937" s="18"/>
      <c r="B937" s="8" t="s">
        <v>14</v>
      </c>
      <c r="C937" s="7">
        <v>0</v>
      </c>
      <c r="D937" s="7">
        <v>0</v>
      </c>
      <c r="E937" s="7">
        <v>0</v>
      </c>
      <c r="F937" s="7">
        <v>0</v>
      </c>
    </row>
    <row r="938" spans="1:6" ht="27" customHeight="1">
      <c r="A938" s="18"/>
      <c r="B938" s="8" t="s">
        <v>16</v>
      </c>
      <c r="C938" s="7">
        <v>0</v>
      </c>
      <c r="D938" s="7">
        <v>0</v>
      </c>
      <c r="E938" s="7">
        <v>0</v>
      </c>
      <c r="F938" s="7">
        <v>0</v>
      </c>
    </row>
    <row r="939" spans="1:6" ht="27" customHeight="1">
      <c r="A939" s="18"/>
      <c r="B939" s="8" t="s">
        <v>17</v>
      </c>
      <c r="C939" s="7">
        <v>0</v>
      </c>
      <c r="D939" s="7">
        <v>0</v>
      </c>
      <c r="E939" s="7">
        <v>0</v>
      </c>
      <c r="F939" s="7">
        <v>0</v>
      </c>
    </row>
    <row r="940" spans="1:6" ht="27" customHeight="1">
      <c r="A940" s="18"/>
      <c r="B940" s="8" t="s">
        <v>18</v>
      </c>
      <c r="C940" s="7">
        <v>0</v>
      </c>
      <c r="D940" s="7">
        <v>0</v>
      </c>
      <c r="E940" s="7">
        <v>0</v>
      </c>
      <c r="F940" s="7">
        <v>0</v>
      </c>
    </row>
    <row r="942" spans="1:6" ht="78.75" customHeight="1">
      <c r="A942" s="28" t="s">
        <v>124</v>
      </c>
      <c r="B942" s="29" t="s">
        <v>125</v>
      </c>
      <c r="C942" s="29"/>
      <c r="D942" s="29"/>
      <c r="E942" s="29"/>
      <c r="F942" s="29"/>
    </row>
  </sheetData>
  <autoFilter ref="A1:A940"/>
  <mergeCells count="106">
    <mergeCell ref="B942:F942"/>
    <mergeCell ref="A925:A940"/>
    <mergeCell ref="A871:A886"/>
    <mergeCell ref="A889:A904"/>
    <mergeCell ref="A907:A922"/>
    <mergeCell ref="A835:A850"/>
    <mergeCell ref="A853:A868"/>
    <mergeCell ref="B852:F852"/>
    <mergeCell ref="B870:F870"/>
    <mergeCell ref="B888:F888"/>
    <mergeCell ref="B906:F906"/>
    <mergeCell ref="B924:F924"/>
    <mergeCell ref="B834:F834"/>
    <mergeCell ref="A691:A706"/>
    <mergeCell ref="A709:A724"/>
    <mergeCell ref="A727:A742"/>
    <mergeCell ref="A655:A670"/>
    <mergeCell ref="A673:A688"/>
    <mergeCell ref="B672:F672"/>
    <mergeCell ref="B690:F690"/>
    <mergeCell ref="B708:F708"/>
    <mergeCell ref="B726:F726"/>
    <mergeCell ref="A781:A796"/>
    <mergeCell ref="A799:A814"/>
    <mergeCell ref="A817:A832"/>
    <mergeCell ref="A745:A760"/>
    <mergeCell ref="A763:A778"/>
    <mergeCell ref="B744:F744"/>
    <mergeCell ref="B762:F762"/>
    <mergeCell ref="B780:F780"/>
    <mergeCell ref="B798:F798"/>
    <mergeCell ref="B816:F816"/>
    <mergeCell ref="A601:A616"/>
    <mergeCell ref="A619:A634"/>
    <mergeCell ref="A637:A652"/>
    <mergeCell ref="A583:A598"/>
    <mergeCell ref="B582:F582"/>
    <mergeCell ref="B600:F600"/>
    <mergeCell ref="B618:F618"/>
    <mergeCell ref="B636:F636"/>
    <mergeCell ref="B654:F654"/>
    <mergeCell ref="A529:A544"/>
    <mergeCell ref="A547:A562"/>
    <mergeCell ref="A565:A580"/>
    <mergeCell ref="A493:A508"/>
    <mergeCell ref="A511:A526"/>
    <mergeCell ref="B510:F510"/>
    <mergeCell ref="B528:F528"/>
    <mergeCell ref="B546:F546"/>
    <mergeCell ref="B564:F564"/>
    <mergeCell ref="A475:A490"/>
    <mergeCell ref="A403:A418"/>
    <mergeCell ref="A421:A436"/>
    <mergeCell ref="A439:A454"/>
    <mergeCell ref="B420:F420"/>
    <mergeCell ref="B438:F438"/>
    <mergeCell ref="B456:F456"/>
    <mergeCell ref="B474:F474"/>
    <mergeCell ref="B492:F492"/>
    <mergeCell ref="A367:A382"/>
    <mergeCell ref="A385:A400"/>
    <mergeCell ref="A331:A346"/>
    <mergeCell ref="A349:A364"/>
    <mergeCell ref="B348:F348"/>
    <mergeCell ref="B366:F366"/>
    <mergeCell ref="B384:F384"/>
    <mergeCell ref="B402:F402"/>
    <mergeCell ref="A457:A472"/>
    <mergeCell ref="A277:A292"/>
    <mergeCell ref="A295:A310"/>
    <mergeCell ref="A313:A328"/>
    <mergeCell ref="A259:A274"/>
    <mergeCell ref="B258:F258"/>
    <mergeCell ref="B276:F276"/>
    <mergeCell ref="B294:F294"/>
    <mergeCell ref="B312:F312"/>
    <mergeCell ref="B330:F330"/>
    <mergeCell ref="A205:A220"/>
    <mergeCell ref="A223:A238"/>
    <mergeCell ref="A241:A256"/>
    <mergeCell ref="A151:A166"/>
    <mergeCell ref="A169:A184"/>
    <mergeCell ref="A187:A202"/>
    <mergeCell ref="B168:F168"/>
    <mergeCell ref="B186:F186"/>
    <mergeCell ref="B204:F204"/>
    <mergeCell ref="B222:F222"/>
    <mergeCell ref="B240:F240"/>
    <mergeCell ref="A133:A148"/>
    <mergeCell ref="A60:A75"/>
    <mergeCell ref="A78:A93"/>
    <mergeCell ref="A96:A111"/>
    <mergeCell ref="B77:F77"/>
    <mergeCell ref="B95:F95"/>
    <mergeCell ref="B113:F113"/>
    <mergeCell ref="B132:F132"/>
    <mergeCell ref="B150:F150"/>
    <mergeCell ref="A6:A21"/>
    <mergeCell ref="A24:A39"/>
    <mergeCell ref="A42:A57"/>
    <mergeCell ref="B5:F5"/>
    <mergeCell ref="B23:F23"/>
    <mergeCell ref="B41:F41"/>
    <mergeCell ref="A3:F3"/>
    <mergeCell ref="B59:F59"/>
    <mergeCell ref="A114:A1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Central Bank of Russian Federation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Лобанова Мария Алексеевна</cp:lastModifiedBy>
  <dcterms:created xsi:type="dcterms:W3CDTF">2018-05-15T12:00:18Z</dcterms:created>
  <dcterms:modified xsi:type="dcterms:W3CDTF">2019-09-13T11:22:12Z</dcterms:modified>
</cp:coreProperties>
</file>