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 1пол.2026\"/>
    </mc:Choice>
  </mc:AlternateContent>
  <bookViews>
    <workbookView xWindow="0" yWindow="0" windowWidth="28800" windowHeight="12432"/>
  </bookViews>
  <sheets>
    <sheet name="." sheetId="1" r:id="rId1"/>
  </sheets>
  <externalReferences>
    <externalReference r:id="rId2"/>
    <externalReference r:id="rId3"/>
  </externalReferences>
  <definedNames>
    <definedName name="ФФФ" localSheetId="0">'[1]ПЕР+'!#REF!</definedName>
    <definedName name="ФФФ">'[1]ПЕР+'!#REF!</definedName>
    <definedName name="яяя" localSheetId="0">'[1]ПЕР+'!#REF!</definedName>
    <definedName name="яяя">'[1]ПЕР+'!#REF!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P34" i="1" l="1"/>
  <c r="O34" i="1"/>
  <c r="N34" i="1"/>
  <c r="L34" i="1"/>
  <c r="I34" i="1"/>
  <c r="F34" i="1"/>
  <c r="E34" i="1"/>
  <c r="D34" i="1"/>
</calcChain>
</file>

<file path=xl/sharedStrings.xml><?xml version="1.0" encoding="utf-8"?>
<sst xmlns="http://schemas.openxmlformats.org/spreadsheetml/2006/main" count="55" uniqueCount="52">
  <si>
    <t>Вид страхования</t>
  </si>
  <si>
    <t>Страховые премии (взносы) по договорам страхования, тыс. руб.</t>
  </si>
  <si>
    <t>Договоры страхования, действовавшие на конец отчетного периода</t>
  </si>
  <si>
    <t>Выплаты</t>
  </si>
  <si>
    <t>Количество договоров, единиц</t>
  </si>
  <si>
    <t>Страховая сумма, тыс. руб.</t>
  </si>
  <si>
    <t>Число застрахованных, чел.</t>
  </si>
  <si>
    <t>Количество выплат, единиц</t>
  </si>
  <si>
    <t>Сумма, тыс. руб.</t>
  </si>
  <si>
    <t>осуществлены окончательные страховые выплаты</t>
  </si>
  <si>
    <t>даны отказы в страховой выплате</t>
  </si>
  <si>
    <t>Добровольное и обязательное страхование (кроме обязательного медицинского страхования) – всего</t>
  </si>
  <si>
    <t>Страхование жизни – всего</t>
  </si>
  <si>
    <t>Добровольное страхование жизни (кроме пенсионного страхования)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</si>
  <si>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</si>
  <si>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</si>
  <si>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</si>
  <si>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</si>
  <si>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</si>
  <si>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Добровольное пенсионное страхование</t>
  </si>
  <si>
    <t>Страхование иное, чем страхование жизни, – всего</t>
  </si>
  <si>
    <t>Добровольное личное страхование (кроме страхования жизни)</t>
  </si>
  <si>
    <t>Добровольное страхование от несчастных случаев и болезней</t>
  </si>
  <si>
    <t>Добровольное медицинское страхование</t>
  </si>
  <si>
    <t>Добровольное имущественное страхование</t>
  </si>
  <si>
    <t>Добровольное страхование имущества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</si>
  <si>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</si>
  <si>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средств железнодорожного транспорта</t>
  </si>
  <si>
    <t>Добровольное страхование средств воздушного транспорта</t>
  </si>
  <si>
    <t>Добровольное страхование средств водного транспорта</t>
  </si>
  <si>
    <t>Добровольное страхование грузов</t>
  </si>
  <si>
    <t>Добровольное сельскохозяйственное страхование</t>
  </si>
  <si>
    <t>Добровольное страхование гражданской ответственности</t>
  </si>
  <si>
    <t>Добровольное страхование предпринимательских рисков</t>
  </si>
  <si>
    <t>Добровольное страхование финансовых рисков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</si>
  <si>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</si>
  <si>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</si>
  <si>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</si>
  <si>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Договоры страхования, заключенные в отчетном периоде (с учетом изменений)</t>
  </si>
  <si>
    <t>Страховые премии (взносы), тыс. руб.</t>
  </si>
  <si>
    <t>Количество страховых случаев, единиц</t>
  </si>
  <si>
    <t>заявленных</t>
  </si>
  <si>
    <t>урегулированных</t>
  </si>
  <si>
    <t>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(за исключением показателей, для которых не применимо использование данного подхода).</t>
  </si>
  <si>
    <t>Долевое страхование жизни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</si>
  <si>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</si>
  <si>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</si>
  <si>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 xml:space="preserve">Основные показатели деятельности страховщиков </t>
  </si>
  <si>
    <t>Отчетный период: январь-июнь 2026 г.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</si>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</sst>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color theme="1"/>
      <name val="Tahoma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B9"/>
      </left>
      <right style="thin">
        <color rgb="FFFFFFB9"/>
      </right>
      <top/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FFFFB9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FFFFB9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2" borderId="0" xfId="0" applyFont="1" applyFill="1"/>
    <xf numFmtId="1" fontId="2" fillId="2" borderId="0" xfId="0" applyNumberFormat="1" applyFont="1" applyFill="1"/>
    <xf numFmtId="0" fontId="2" fillId="2" borderId="0" xfId="0" applyFont="1" applyFill="1" applyAlignment="1">
      <alignment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0" xfId="0" applyNumberFormat="1" applyFont="1" applyFill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right" wrapText="1"/>
    </xf>
    <xf numFmtId="0" fontId="2" fillId="2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2" fontId="1" fillId="2" borderId="0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FF66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!&#1042;&#1099;&#1075;&#1088;&#1091;&#1079;&#1082;&#1080;\&#1048;&#1084;&#1087;&#1086;&#1088;&#1090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sarginaYuA/Desktop/&#1069;&#1055;_&#1087;&#1088;&#1080;&#1083;%201%20&#1074;%20&#1088;&#1072;&#1079;&#1088;&#1077;&#1079;&#1077;%20&#1082;&#1086;&#1084;&#1087;&#1072;&#1085;&#1080;&#1081;%201&#1087;&#1086;&#1083;.2026/&#1069;&#1055;_&#1087;&#1088;&#1080;&#1083;%201%20&#1074;%20&#1088;&#1072;&#1079;&#1088;&#1077;&#1079;&#1077;%20&#1082;&#1086;&#1084;&#1087;&#1072;&#1085;&#1080;&#1081;%201&#1087;&#1086;&#1083;.2026/02.C&#1074;&#1077;&#1076;&#1077;&#1085;&#1080;&#1103;%20&#1086;%20&#1076;&#1077;&#1103;&#1090;&#1077;&#1083;&#1100;&#1085;&#1086;&#1089;&#1090;&#1080;%20&#1089;&#1090;&#1088;&#1072;&#1093;&#1086;&#1074;&#1097;&#1080;&#1082;&#1086;&#1074;%20&#1087;&#1086;%20&#1074;&#1080;&#1076;&#1072;&#1084;%20&#1089;&#1090;&#1088;&#1072;&#1093;&#1086;&#1074;&#1072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ивы"/>
      <sheetName val="РА"/>
      <sheetName val="ПЕР"/>
      <sheetName val="РА+"/>
      <sheetName val="ПЕР+"/>
      <sheetName val="11"/>
      <sheetName val="11_2014"/>
      <sheetName val="ПЕР31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"/>
    </sheetNames>
    <sheetDataSet>
      <sheetData sheetId="0">
        <row r="245">
          <cell r="F245">
            <v>166387549.09823698</v>
          </cell>
          <cell r="G245">
            <v>165487511.31808743</v>
          </cell>
          <cell r="H245">
            <v>34028831</v>
          </cell>
          <cell r="M245">
            <v>43704909</v>
          </cell>
          <cell r="P245">
            <v>1075827</v>
          </cell>
          <cell r="R245">
            <v>24175</v>
          </cell>
          <cell r="X245">
            <v>1012674</v>
          </cell>
          <cell r="Y245">
            <v>119711847.57047006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92" zoomScaleNormal="92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27" sqref="G27"/>
    </sheetView>
  </sheetViews>
  <sheetFormatPr defaultColWidth="9.109375" defaultRowHeight="12.75" customHeight="1" x14ac:dyDescent="0.2"/>
  <cols>
    <col min="1" max="1" width="17.5546875" style="1" customWidth="1"/>
    <col min="2" max="2" width="12" style="1" customWidth="1"/>
    <col min="3" max="3" width="61.77734375" style="1" customWidth="1"/>
    <col min="4" max="4" width="13.88671875" style="1" customWidth="1"/>
    <col min="5" max="5" width="16.109375" style="1" customWidth="1"/>
    <col min="6" max="6" width="13.33203125" style="5" customWidth="1"/>
    <col min="7" max="7" width="17.5546875" style="1" customWidth="1"/>
    <col min="8" max="8" width="12.5546875" style="5" customWidth="1"/>
    <col min="9" max="9" width="13.33203125" style="5" customWidth="1"/>
    <col min="10" max="10" width="16.6640625" style="1" customWidth="1"/>
    <col min="11" max="14" width="13.33203125" style="1" customWidth="1"/>
    <col min="15" max="15" width="13.33203125" style="4" customWidth="1"/>
    <col min="16" max="16" width="13.33203125" style="1" customWidth="1"/>
    <col min="17" max="17" width="10" style="1" bestFit="1" customWidth="1"/>
    <col min="18" max="16384" width="9.109375" style="1"/>
  </cols>
  <sheetData>
    <row r="1" spans="1:17" ht="19.8" customHeight="1" x14ac:dyDescent="0.35">
      <c r="A1" s="43" t="s">
        <v>47</v>
      </c>
      <c r="B1" s="44"/>
      <c r="C1" s="44"/>
      <c r="F1" s="1"/>
      <c r="H1" s="1"/>
      <c r="I1" s="15"/>
      <c r="J1" s="16"/>
      <c r="K1" s="16"/>
      <c r="O1" s="1"/>
    </row>
    <row r="2" spans="1:17" ht="12" customHeight="1" x14ac:dyDescent="0.2">
      <c r="A2" s="1" t="s">
        <v>49</v>
      </c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A3" s="17" t="s">
        <v>48</v>
      </c>
      <c r="B3" s="10"/>
      <c r="C3" s="10"/>
      <c r="D3" s="3"/>
      <c r="E3" s="3"/>
      <c r="G3" s="3"/>
      <c r="J3" s="3"/>
      <c r="K3" s="3"/>
      <c r="L3" s="3"/>
      <c r="M3" s="3"/>
      <c r="N3" s="3"/>
      <c r="O3" s="3"/>
      <c r="P3" s="3"/>
    </row>
    <row r="4" spans="1:17" ht="26.25" customHeight="1" x14ac:dyDescent="0.2">
      <c r="A4" s="42" t="s">
        <v>0</v>
      </c>
      <c r="B4" s="42"/>
      <c r="C4" s="42"/>
      <c r="D4" s="42" t="s">
        <v>1</v>
      </c>
      <c r="E4" s="42" t="s">
        <v>38</v>
      </c>
      <c r="F4" s="42"/>
      <c r="G4" s="42"/>
      <c r="H4" s="42"/>
      <c r="I4" s="42" t="s">
        <v>2</v>
      </c>
      <c r="J4" s="42"/>
      <c r="K4" s="42"/>
      <c r="L4" s="42" t="s">
        <v>40</v>
      </c>
      <c r="M4" s="42"/>
      <c r="N4" s="42"/>
      <c r="O4" s="42" t="s">
        <v>3</v>
      </c>
      <c r="P4" s="42"/>
    </row>
    <row r="5" spans="1:17" ht="12.75" customHeight="1" x14ac:dyDescent="0.2">
      <c r="A5" s="42"/>
      <c r="B5" s="42"/>
      <c r="C5" s="42"/>
      <c r="D5" s="42"/>
      <c r="E5" s="42" t="s">
        <v>39</v>
      </c>
      <c r="F5" s="37" t="s">
        <v>4</v>
      </c>
      <c r="G5" s="42" t="s">
        <v>5</v>
      </c>
      <c r="H5" s="37" t="s">
        <v>6</v>
      </c>
      <c r="I5" s="37" t="s">
        <v>4</v>
      </c>
      <c r="J5" s="42" t="s">
        <v>5</v>
      </c>
      <c r="K5" s="42" t="s">
        <v>6</v>
      </c>
      <c r="L5" s="42" t="s">
        <v>41</v>
      </c>
      <c r="M5" s="42" t="s">
        <v>42</v>
      </c>
      <c r="N5" s="42"/>
      <c r="O5" s="42" t="s">
        <v>7</v>
      </c>
      <c r="P5" s="42" t="s">
        <v>8</v>
      </c>
    </row>
    <row r="6" spans="1:17" s="6" customFormat="1" ht="42" customHeight="1" x14ac:dyDescent="0.2">
      <c r="A6" s="42"/>
      <c r="B6" s="42"/>
      <c r="C6" s="42"/>
      <c r="D6" s="42"/>
      <c r="E6" s="42"/>
      <c r="F6" s="37"/>
      <c r="G6" s="42"/>
      <c r="H6" s="37"/>
      <c r="I6" s="37"/>
      <c r="J6" s="42"/>
      <c r="K6" s="42"/>
      <c r="L6" s="42"/>
      <c r="M6" s="18" t="s">
        <v>9</v>
      </c>
      <c r="N6" s="18" t="s">
        <v>10</v>
      </c>
      <c r="O6" s="42"/>
      <c r="P6" s="42"/>
    </row>
    <row r="7" spans="1:17" s="8" customFormat="1" ht="15.75" customHeight="1" x14ac:dyDescent="0.2">
      <c r="A7" s="23" t="s">
        <v>11</v>
      </c>
      <c r="B7" s="23"/>
      <c r="C7" s="23"/>
      <c r="D7" s="7">
        <v>2021707844.384547</v>
      </c>
      <c r="E7" s="7">
        <v>1409294083.9924974</v>
      </c>
      <c r="F7" s="11">
        <v>186232872</v>
      </c>
      <c r="G7" s="7">
        <v>30103146732845.664</v>
      </c>
      <c r="H7" s="11">
        <v>321417283</v>
      </c>
      <c r="I7" s="11">
        <v>170412046</v>
      </c>
      <c r="J7" s="7">
        <v>41353686732037.477</v>
      </c>
      <c r="K7" s="11">
        <v>129742358</v>
      </c>
      <c r="L7" s="11">
        <v>40036181</v>
      </c>
      <c r="M7" s="11">
        <f>38071226+M34</f>
        <v>38071226</v>
      </c>
      <c r="N7" s="11">
        <v>191555</v>
      </c>
      <c r="O7" s="11">
        <v>34672914</v>
      </c>
      <c r="P7" s="7">
        <v>1342724689.0190299</v>
      </c>
      <c r="Q7" s="22"/>
    </row>
    <row r="8" spans="1:17" s="8" customFormat="1" ht="15.75" customHeight="1" x14ac:dyDescent="0.2">
      <c r="A8" s="36" t="s">
        <v>12</v>
      </c>
      <c r="B8" s="36"/>
      <c r="C8" s="36"/>
      <c r="D8" s="7">
        <v>1133728386.49986</v>
      </c>
      <c r="E8" s="7">
        <v>809882503.99945998</v>
      </c>
      <c r="F8" s="11">
        <v>2018734</v>
      </c>
      <c r="G8" s="7">
        <v>5401383408.67694</v>
      </c>
      <c r="H8" s="11">
        <v>11381564</v>
      </c>
      <c r="I8" s="11">
        <v>11325077</v>
      </c>
      <c r="J8" s="7">
        <v>21408314710.969769</v>
      </c>
      <c r="K8" s="11">
        <v>33851814</v>
      </c>
      <c r="L8" s="11">
        <v>1132994</v>
      </c>
      <c r="M8" s="11">
        <v>984268</v>
      </c>
      <c r="N8" s="11">
        <v>51869</v>
      </c>
      <c r="O8" s="11">
        <v>1252763</v>
      </c>
      <c r="P8" s="7">
        <v>876867358.94192994</v>
      </c>
    </row>
    <row r="9" spans="1:17" ht="12.75" customHeight="1" x14ac:dyDescent="0.2">
      <c r="A9" s="38" t="s">
        <v>13</v>
      </c>
      <c r="B9" s="41"/>
      <c r="C9" s="41"/>
      <c r="D9" s="9">
        <v>1116020885.88504</v>
      </c>
      <c r="E9" s="9">
        <v>793634342.62042999</v>
      </c>
      <c r="F9" s="12">
        <v>2012110</v>
      </c>
      <c r="G9" s="9">
        <v>5363580371.6442099</v>
      </c>
      <c r="H9" s="12">
        <v>11374928</v>
      </c>
      <c r="I9" s="12">
        <v>11255845</v>
      </c>
      <c r="J9" s="9">
        <v>21308540355.147499</v>
      </c>
      <c r="K9" s="12">
        <v>33654176</v>
      </c>
      <c r="L9" s="12">
        <v>890380</v>
      </c>
      <c r="M9" s="12">
        <v>740309</v>
      </c>
      <c r="N9" s="12">
        <v>51712</v>
      </c>
      <c r="O9" s="12">
        <v>992032</v>
      </c>
      <c r="P9" s="9">
        <v>876205073.54447997</v>
      </c>
    </row>
    <row r="10" spans="1:17" ht="15.75" customHeight="1" x14ac:dyDescent="0.2">
      <c r="A10" s="39"/>
      <c r="B10" s="30" t="s">
        <v>14</v>
      </c>
      <c r="C10" s="31"/>
      <c r="D10" s="9">
        <v>177389125.19115999</v>
      </c>
      <c r="E10" s="9">
        <v>0</v>
      </c>
      <c r="F10" s="12">
        <v>0</v>
      </c>
      <c r="G10" s="9">
        <v>0</v>
      </c>
      <c r="H10" s="12">
        <v>0</v>
      </c>
      <c r="I10" s="12">
        <v>277941</v>
      </c>
      <c r="J10" s="9">
        <v>395500184.53235</v>
      </c>
      <c r="K10" s="12">
        <v>277945</v>
      </c>
      <c r="L10" s="12">
        <v>386522</v>
      </c>
      <c r="M10" s="12">
        <v>303146</v>
      </c>
      <c r="N10" s="12">
        <v>336</v>
      </c>
      <c r="O10" s="12">
        <v>420529</v>
      </c>
      <c r="P10" s="9">
        <v>337204814.49636996</v>
      </c>
    </row>
    <row r="11" spans="1:17" ht="15.75" customHeight="1" x14ac:dyDescent="0.2">
      <c r="A11" s="39"/>
      <c r="B11" s="30" t="s">
        <v>15</v>
      </c>
      <c r="C11" s="31"/>
      <c r="D11" s="9">
        <v>45478016.263590001</v>
      </c>
      <c r="E11" s="9">
        <v>29415896.223930001</v>
      </c>
      <c r="F11" s="12">
        <v>909522</v>
      </c>
      <c r="G11" s="9">
        <v>3267499953.6255598</v>
      </c>
      <c r="H11" s="12">
        <v>10237516</v>
      </c>
      <c r="I11" s="12">
        <v>6840632</v>
      </c>
      <c r="J11" s="9">
        <v>13827180922.37697</v>
      </c>
      <c r="K11" s="12">
        <v>29063905</v>
      </c>
      <c r="L11" s="12">
        <v>90802</v>
      </c>
      <c r="M11" s="12">
        <v>51564</v>
      </c>
      <c r="N11" s="12">
        <v>47275</v>
      </c>
      <c r="O11" s="12">
        <v>58038</v>
      </c>
      <c r="P11" s="9">
        <v>12830206.558279999</v>
      </c>
    </row>
    <row r="12" spans="1:17" ht="15.75" customHeight="1" x14ac:dyDescent="0.2">
      <c r="A12" s="39"/>
      <c r="B12" s="30" t="s">
        <v>16</v>
      </c>
      <c r="C12" s="31"/>
      <c r="D12" s="9">
        <v>864045870.41176999</v>
      </c>
      <c r="E12" s="9">
        <v>738295433.56502008</v>
      </c>
      <c r="F12" s="12">
        <v>663986</v>
      </c>
      <c r="G12" s="9">
        <v>1962521173.4080799</v>
      </c>
      <c r="H12" s="12">
        <v>665647</v>
      </c>
      <c r="I12" s="12">
        <v>3265158</v>
      </c>
      <c r="J12" s="9">
        <v>6461258681.1264105</v>
      </c>
      <c r="K12" s="12">
        <v>3307346</v>
      </c>
      <c r="L12" s="12">
        <v>398635</v>
      </c>
      <c r="M12" s="12">
        <v>372188</v>
      </c>
      <c r="N12" s="12">
        <v>3843</v>
      </c>
      <c r="O12" s="12">
        <v>495707</v>
      </c>
      <c r="P12" s="9">
        <v>507982325.93583</v>
      </c>
    </row>
    <row r="13" spans="1:17" ht="15.75" customHeight="1" x14ac:dyDescent="0.2">
      <c r="A13" s="39"/>
      <c r="B13" s="30" t="s">
        <v>17</v>
      </c>
      <c r="C13" s="31"/>
      <c r="D13" s="9">
        <v>853261.36067999993</v>
      </c>
      <c r="E13" s="9">
        <v>525499.73754999996</v>
      </c>
      <c r="F13" s="12">
        <v>371319</v>
      </c>
      <c r="G13" s="9">
        <v>55771510.083970003</v>
      </c>
      <c r="H13" s="12">
        <v>403463</v>
      </c>
      <c r="I13" s="12">
        <v>327628</v>
      </c>
      <c r="J13" s="9">
        <v>276207224.79552996</v>
      </c>
      <c r="K13" s="12">
        <v>394734</v>
      </c>
      <c r="L13" s="12">
        <v>1891</v>
      </c>
      <c r="M13" s="12">
        <v>1641</v>
      </c>
      <c r="N13" s="12">
        <v>100</v>
      </c>
      <c r="O13" s="12">
        <v>2028</v>
      </c>
      <c r="P13" s="9">
        <v>181808.59757000004</v>
      </c>
    </row>
    <row r="14" spans="1:17" ht="15.75" customHeight="1" x14ac:dyDescent="0.2">
      <c r="A14" s="39"/>
      <c r="B14" s="30" t="s">
        <v>44</v>
      </c>
      <c r="C14" s="31"/>
      <c r="D14" s="9">
        <v>25456701.559020001</v>
      </c>
      <c r="E14" s="9">
        <v>24442583.867759999</v>
      </c>
      <c r="F14" s="12">
        <v>12196</v>
      </c>
      <c r="G14" s="9">
        <v>41645288.574689999</v>
      </c>
      <c r="H14" s="12">
        <v>12199</v>
      </c>
      <c r="I14" s="12">
        <v>23621</v>
      </c>
      <c r="J14" s="9">
        <v>69281843.799510002</v>
      </c>
      <c r="K14" s="12">
        <v>23622</v>
      </c>
      <c r="L14" s="12">
        <v>6183</v>
      </c>
      <c r="M14" s="12">
        <v>5736</v>
      </c>
      <c r="N14" s="12">
        <v>1</v>
      </c>
      <c r="O14" s="12">
        <v>8518</v>
      </c>
      <c r="P14" s="9">
        <v>17294224.143759999</v>
      </c>
    </row>
    <row r="15" spans="1:17" ht="15.75" customHeight="1" x14ac:dyDescent="0.2">
      <c r="A15" s="40"/>
      <c r="B15" s="32" t="s">
        <v>18</v>
      </c>
      <c r="C15" s="33"/>
      <c r="D15" s="9">
        <v>2797911.09882</v>
      </c>
      <c r="E15" s="9">
        <v>954929.22616999992</v>
      </c>
      <c r="F15" s="12">
        <v>55087</v>
      </c>
      <c r="G15" s="9">
        <v>36142445.951909997</v>
      </c>
      <c r="H15" s="12">
        <v>56103</v>
      </c>
      <c r="I15" s="12">
        <v>520865</v>
      </c>
      <c r="J15" s="9">
        <v>279111498.51674998</v>
      </c>
      <c r="K15" s="12">
        <v>586624</v>
      </c>
      <c r="L15" s="12">
        <v>6347</v>
      </c>
      <c r="M15" s="12">
        <v>6034</v>
      </c>
      <c r="N15" s="12">
        <v>157</v>
      </c>
      <c r="O15" s="12">
        <v>7212</v>
      </c>
      <c r="P15" s="9">
        <v>711693.81267000013</v>
      </c>
    </row>
    <row r="16" spans="1:17" ht="15.75" customHeight="1" x14ac:dyDescent="0.2">
      <c r="A16" s="23" t="s">
        <v>19</v>
      </c>
      <c r="B16" s="23"/>
      <c r="C16" s="23"/>
      <c r="D16" s="9">
        <v>17707500.61482</v>
      </c>
      <c r="E16" s="9">
        <v>16248161.37903</v>
      </c>
      <c r="F16" s="12">
        <v>6624</v>
      </c>
      <c r="G16" s="9">
        <v>37803037.032729998</v>
      </c>
      <c r="H16" s="12">
        <v>6636</v>
      </c>
      <c r="I16" s="12">
        <v>69232</v>
      </c>
      <c r="J16" s="9">
        <v>99774355.822270006</v>
      </c>
      <c r="K16" s="12">
        <v>197638</v>
      </c>
      <c r="L16" s="12">
        <v>242614</v>
      </c>
      <c r="M16" s="12">
        <v>243959</v>
      </c>
      <c r="N16" s="12">
        <v>157</v>
      </c>
      <c r="O16" s="12">
        <v>260731</v>
      </c>
      <c r="P16" s="9">
        <v>662285.39744999993</v>
      </c>
    </row>
    <row r="17" spans="1:16" ht="15.75" customHeight="1" x14ac:dyDescent="0.2">
      <c r="A17" s="34" t="s">
        <v>20</v>
      </c>
      <c r="B17" s="35"/>
      <c r="C17" s="35"/>
      <c r="D17" s="9">
        <v>710321359.33805001</v>
      </c>
      <c r="E17" s="9">
        <v>428962795.74348998</v>
      </c>
      <c r="F17" s="12">
        <v>149919228</v>
      </c>
      <c r="G17" s="9">
        <v>8536546762974.8203</v>
      </c>
      <c r="H17" s="12">
        <v>309973688</v>
      </c>
      <c r="I17" s="12">
        <v>114869570</v>
      </c>
      <c r="J17" s="9">
        <v>3937647055649.0068</v>
      </c>
      <c r="K17" s="12">
        <v>94240187</v>
      </c>
      <c r="L17" s="12">
        <v>37819606</v>
      </c>
      <c r="M17" s="12">
        <v>37071108</v>
      </c>
      <c r="N17" s="12">
        <v>111190</v>
      </c>
      <c r="O17" s="12">
        <v>32391659</v>
      </c>
      <c r="P17" s="9">
        <v>343614640.57058001</v>
      </c>
    </row>
    <row r="18" spans="1:16" ht="13.5" customHeight="1" x14ac:dyDescent="0.2">
      <c r="A18" s="26" t="s">
        <v>21</v>
      </c>
      <c r="B18" s="28"/>
      <c r="C18" s="28"/>
      <c r="D18" s="9">
        <v>247147679.76868999</v>
      </c>
      <c r="E18" s="9">
        <v>127543811.43587001</v>
      </c>
      <c r="F18" s="12">
        <v>50169637</v>
      </c>
      <c r="G18" s="9">
        <v>5681932425492.96</v>
      </c>
      <c r="H18" s="12">
        <v>309973688</v>
      </c>
      <c r="I18" s="12">
        <v>34272235</v>
      </c>
      <c r="J18" s="9">
        <v>3254821547300.0098</v>
      </c>
      <c r="K18" s="12">
        <v>94240187</v>
      </c>
      <c r="L18" s="12">
        <v>36589286</v>
      </c>
      <c r="M18" s="12">
        <v>36015616</v>
      </c>
      <c r="N18" s="12">
        <v>31793</v>
      </c>
      <c r="O18" s="12">
        <v>31311565</v>
      </c>
      <c r="P18" s="9">
        <v>144541740.89908001</v>
      </c>
    </row>
    <row r="19" spans="1:16" ht="15.75" customHeight="1" x14ac:dyDescent="0.2">
      <c r="A19" s="26"/>
      <c r="B19" s="30" t="s">
        <v>22</v>
      </c>
      <c r="C19" s="31"/>
      <c r="D19" s="9">
        <v>68670008.178849995</v>
      </c>
      <c r="E19" s="9">
        <v>48420737.353119999</v>
      </c>
      <c r="F19" s="12">
        <v>42251710</v>
      </c>
      <c r="G19" s="9">
        <v>5556592108660.6504</v>
      </c>
      <c r="H19" s="12">
        <v>284010236</v>
      </c>
      <c r="I19" s="12">
        <v>22881820</v>
      </c>
      <c r="J19" s="9">
        <v>3066975575779.6299</v>
      </c>
      <c r="K19" s="12">
        <v>58304055</v>
      </c>
      <c r="L19" s="12">
        <v>249418</v>
      </c>
      <c r="M19" s="12">
        <v>208335</v>
      </c>
      <c r="N19" s="12">
        <v>22030</v>
      </c>
      <c r="O19" s="12">
        <v>219862</v>
      </c>
      <c r="P19" s="9">
        <v>19588482.222029999</v>
      </c>
    </row>
    <row r="20" spans="1:16" ht="15.75" customHeight="1" x14ac:dyDescent="0.2">
      <c r="A20" s="26"/>
      <c r="B20" s="30" t="s">
        <v>23</v>
      </c>
      <c r="C20" s="31"/>
      <c r="D20" s="9">
        <v>178477671.58983999</v>
      </c>
      <c r="E20" s="9">
        <v>79123074.082749993</v>
      </c>
      <c r="F20" s="12">
        <v>7917927</v>
      </c>
      <c r="G20" s="9">
        <v>125340316832.314</v>
      </c>
      <c r="H20" s="12">
        <v>25963452</v>
      </c>
      <c r="I20" s="12">
        <v>11390415</v>
      </c>
      <c r="J20" s="9">
        <v>187845971520.37399</v>
      </c>
      <c r="K20" s="12">
        <v>35936132</v>
      </c>
      <c r="L20" s="12">
        <v>36339868</v>
      </c>
      <c r="M20" s="12">
        <v>35807281</v>
      </c>
      <c r="N20" s="12">
        <v>9763</v>
      </c>
      <c r="O20" s="12">
        <v>31091703</v>
      </c>
      <c r="P20" s="9">
        <v>124953258.67704999</v>
      </c>
    </row>
    <row r="21" spans="1:16" ht="13.5" customHeight="1" x14ac:dyDescent="0.2">
      <c r="A21" s="26" t="s">
        <v>24</v>
      </c>
      <c r="B21" s="28"/>
      <c r="C21" s="28"/>
      <c r="D21" s="9">
        <v>463173679.56936002</v>
      </c>
      <c r="E21" s="9">
        <v>301418984.30761999</v>
      </c>
      <c r="F21" s="12">
        <v>99749591</v>
      </c>
      <c r="G21" s="9">
        <v>2854614337481.8599</v>
      </c>
      <c r="H21" s="12"/>
      <c r="I21" s="12">
        <v>80597335</v>
      </c>
      <c r="J21" s="9">
        <v>682825508348.99695</v>
      </c>
      <c r="K21" s="12"/>
      <c r="L21" s="12">
        <v>1230320</v>
      </c>
      <c r="M21" s="12">
        <v>1055492</v>
      </c>
      <c r="N21" s="12">
        <v>79397</v>
      </c>
      <c r="O21" s="12">
        <v>1080094</v>
      </c>
      <c r="P21" s="9">
        <v>199072899.6715</v>
      </c>
    </row>
    <row r="22" spans="1:16" ht="13.5" customHeight="1" x14ac:dyDescent="0.2">
      <c r="A22" s="26"/>
      <c r="B22" s="29" t="s">
        <v>25</v>
      </c>
      <c r="C22" s="20"/>
      <c r="D22" s="9">
        <v>382352276.87946999</v>
      </c>
      <c r="E22" s="9">
        <v>249413504.64684999</v>
      </c>
      <c r="F22" s="12">
        <v>53243058</v>
      </c>
      <c r="G22" s="9">
        <v>215965115091.944</v>
      </c>
      <c r="H22" s="12"/>
      <c r="I22" s="12">
        <v>50342313</v>
      </c>
      <c r="J22" s="9">
        <v>439866395780.42798</v>
      </c>
      <c r="K22" s="12"/>
      <c r="L22" s="12">
        <v>918979</v>
      </c>
      <c r="M22" s="12">
        <v>748384</v>
      </c>
      <c r="N22" s="12">
        <v>59747</v>
      </c>
      <c r="O22" s="12">
        <v>773615</v>
      </c>
      <c r="P22" s="9">
        <v>178236806.45183</v>
      </c>
    </row>
    <row r="23" spans="1:16" ht="23.25" customHeight="1" x14ac:dyDescent="0.2">
      <c r="A23" s="26"/>
      <c r="B23" s="29"/>
      <c r="C23" s="19" t="s">
        <v>26</v>
      </c>
      <c r="D23" s="9">
        <v>166725394.50961</v>
      </c>
      <c r="E23" s="9">
        <v>139665146.42627999</v>
      </c>
      <c r="F23" s="12">
        <v>5729126</v>
      </c>
      <c r="G23" s="9">
        <v>10757471119.4006</v>
      </c>
      <c r="H23" s="12"/>
      <c r="I23" s="12">
        <v>10344734</v>
      </c>
      <c r="J23" s="9">
        <v>20415255776.987099</v>
      </c>
      <c r="K23" s="12"/>
      <c r="L23" s="12">
        <v>612254</v>
      </c>
      <c r="M23" s="12">
        <v>493032</v>
      </c>
      <c r="N23" s="12">
        <v>23668</v>
      </c>
      <c r="O23" s="12">
        <v>513376</v>
      </c>
      <c r="P23" s="9">
        <v>111044895.98149</v>
      </c>
    </row>
    <row r="24" spans="1:16" ht="15.75" customHeight="1" x14ac:dyDescent="0.2">
      <c r="A24" s="26"/>
      <c r="B24" s="29"/>
      <c r="C24" s="21" t="s">
        <v>27</v>
      </c>
      <c r="D24" s="9">
        <v>1767347.30165</v>
      </c>
      <c r="E24" s="9">
        <v>983514.51283000002</v>
      </c>
      <c r="F24" s="12">
        <v>2502</v>
      </c>
      <c r="G24" s="9">
        <v>3584495091.9677</v>
      </c>
      <c r="H24" s="12"/>
      <c r="I24" s="12">
        <v>7615</v>
      </c>
      <c r="J24" s="9">
        <v>8723873100.7638092</v>
      </c>
      <c r="K24" s="12"/>
      <c r="L24" s="12">
        <v>11549</v>
      </c>
      <c r="M24" s="12">
        <v>8637</v>
      </c>
      <c r="N24" s="12">
        <v>762</v>
      </c>
      <c r="O24" s="12">
        <v>8377</v>
      </c>
      <c r="P24" s="9">
        <v>1064139.29116</v>
      </c>
    </row>
    <row r="25" spans="1:16" ht="15.75" customHeight="1" x14ac:dyDescent="0.2">
      <c r="A25" s="26"/>
      <c r="B25" s="29"/>
      <c r="C25" s="21" t="s">
        <v>28</v>
      </c>
      <c r="D25" s="9">
        <v>7408278.0745900003</v>
      </c>
      <c r="E25" s="9">
        <v>2142018.8606699998</v>
      </c>
      <c r="F25" s="12">
        <v>921</v>
      </c>
      <c r="G25" s="9">
        <v>1476236296.2994299</v>
      </c>
      <c r="H25" s="12"/>
      <c r="I25" s="12">
        <v>1570</v>
      </c>
      <c r="J25" s="9">
        <v>6528164992.0607405</v>
      </c>
      <c r="K25" s="12"/>
      <c r="L25" s="12">
        <v>221</v>
      </c>
      <c r="M25" s="12">
        <v>93</v>
      </c>
      <c r="N25" s="12">
        <v>37</v>
      </c>
      <c r="O25" s="12">
        <v>66</v>
      </c>
      <c r="P25" s="9">
        <v>4188833.6148299999</v>
      </c>
    </row>
    <row r="26" spans="1:16" ht="15.75" customHeight="1" x14ac:dyDescent="0.2">
      <c r="A26" s="26"/>
      <c r="B26" s="29"/>
      <c r="C26" s="19" t="s">
        <v>29</v>
      </c>
      <c r="D26" s="9">
        <v>9231278.7392699998</v>
      </c>
      <c r="E26" s="9">
        <v>5115505.0414800001</v>
      </c>
      <c r="F26" s="12">
        <v>3341</v>
      </c>
      <c r="G26" s="9">
        <v>3821479010.0894098</v>
      </c>
      <c r="H26" s="12"/>
      <c r="I26" s="12">
        <v>4156</v>
      </c>
      <c r="J26" s="9">
        <v>4638180310.2073498</v>
      </c>
      <c r="K26" s="12"/>
      <c r="L26" s="12">
        <v>369</v>
      </c>
      <c r="M26" s="12">
        <v>229</v>
      </c>
      <c r="N26" s="12">
        <v>24</v>
      </c>
      <c r="O26" s="12">
        <v>189</v>
      </c>
      <c r="P26" s="9">
        <v>6096781.5240000002</v>
      </c>
    </row>
    <row r="27" spans="1:16" ht="15.75" customHeight="1" x14ac:dyDescent="0.2">
      <c r="A27" s="26"/>
      <c r="B27" s="29"/>
      <c r="C27" s="21" t="s">
        <v>30</v>
      </c>
      <c r="D27" s="9">
        <v>22741272.752769999</v>
      </c>
      <c r="E27" s="9">
        <v>13823134.9867</v>
      </c>
      <c r="F27" s="12">
        <v>2431710</v>
      </c>
      <c r="G27" s="9">
        <v>41952350230.143097</v>
      </c>
      <c r="H27" s="12"/>
      <c r="I27" s="12">
        <v>865587</v>
      </c>
      <c r="J27" s="9">
        <v>65225767356.152496</v>
      </c>
      <c r="K27" s="12"/>
      <c r="L27" s="12">
        <v>133486</v>
      </c>
      <c r="M27" s="12">
        <v>109976</v>
      </c>
      <c r="N27" s="12">
        <v>11966</v>
      </c>
      <c r="O27" s="12">
        <v>110658</v>
      </c>
      <c r="P27" s="9">
        <v>3859097.9712700001</v>
      </c>
    </row>
    <row r="28" spans="1:16" ht="15.75" customHeight="1" x14ac:dyDescent="0.2">
      <c r="A28" s="26"/>
      <c r="B28" s="29"/>
      <c r="C28" s="19" t="s">
        <v>31</v>
      </c>
      <c r="D28" s="9">
        <v>6716106.73881</v>
      </c>
      <c r="E28" s="9">
        <v>4059760.9544899999</v>
      </c>
      <c r="F28" s="12">
        <v>19325</v>
      </c>
      <c r="G28" s="9">
        <v>650881075.74284995</v>
      </c>
      <c r="H28" s="12"/>
      <c r="I28" s="12">
        <v>32659</v>
      </c>
      <c r="J28" s="9">
        <v>1381613315.79948</v>
      </c>
      <c r="K28" s="12"/>
      <c r="L28" s="12">
        <v>1020</v>
      </c>
      <c r="M28" s="12">
        <v>630</v>
      </c>
      <c r="N28" s="12">
        <v>381</v>
      </c>
      <c r="O28" s="12">
        <v>647</v>
      </c>
      <c r="P28" s="9">
        <v>6454861.9596999995</v>
      </c>
    </row>
    <row r="29" spans="1:16" ht="25.5" customHeight="1" x14ac:dyDescent="0.2">
      <c r="A29" s="26"/>
      <c r="B29" s="29"/>
      <c r="C29" s="19" t="s">
        <v>45</v>
      </c>
      <c r="D29" s="9">
        <v>94576375.026749998</v>
      </c>
      <c r="E29" s="9">
        <v>36759793.363770001</v>
      </c>
      <c r="F29" s="12">
        <v>957255</v>
      </c>
      <c r="G29" s="9">
        <v>93664450405.6651</v>
      </c>
      <c r="H29" s="12"/>
      <c r="I29" s="12">
        <v>2055182</v>
      </c>
      <c r="J29" s="9">
        <v>287074772521.23999</v>
      </c>
      <c r="K29" s="12"/>
      <c r="L29" s="12">
        <v>21173</v>
      </c>
      <c r="M29" s="12">
        <v>15053</v>
      </c>
      <c r="N29" s="12">
        <v>2846</v>
      </c>
      <c r="O29" s="12">
        <v>14770</v>
      </c>
      <c r="P29" s="9">
        <v>36616338.042309999</v>
      </c>
    </row>
    <row r="30" spans="1:16" ht="23.25" customHeight="1" x14ac:dyDescent="0.2">
      <c r="A30" s="26"/>
      <c r="B30" s="29"/>
      <c r="C30" s="19" t="s">
        <v>46</v>
      </c>
      <c r="D30" s="9">
        <v>73186223.736019999</v>
      </c>
      <c r="E30" s="9">
        <v>46864630.500629999</v>
      </c>
      <c r="F30" s="12">
        <v>44098878</v>
      </c>
      <c r="G30" s="9">
        <v>60057751862.635498</v>
      </c>
      <c r="H30" s="12"/>
      <c r="I30" s="12">
        <v>37030810</v>
      </c>
      <c r="J30" s="9">
        <v>45878768407.217102</v>
      </c>
      <c r="K30" s="12"/>
      <c r="L30" s="12">
        <v>138907</v>
      </c>
      <c r="M30" s="12">
        <v>120734</v>
      </c>
      <c r="N30" s="12">
        <v>20063</v>
      </c>
      <c r="O30" s="12">
        <v>125532</v>
      </c>
      <c r="P30" s="9">
        <v>8911858.0670699999</v>
      </c>
    </row>
    <row r="31" spans="1:16" ht="15.75" customHeight="1" x14ac:dyDescent="0.2">
      <c r="A31" s="26"/>
      <c r="B31" s="30" t="s">
        <v>32</v>
      </c>
      <c r="C31" s="31"/>
      <c r="D31" s="9">
        <v>32683278.376139998</v>
      </c>
      <c r="E31" s="9">
        <v>18684123.240809999</v>
      </c>
      <c r="F31" s="12">
        <v>25544934</v>
      </c>
      <c r="G31" s="9">
        <v>150703049580.07001</v>
      </c>
      <c r="H31" s="12"/>
      <c r="I31" s="12">
        <v>12316392</v>
      </c>
      <c r="J31" s="9">
        <v>189661237238.935</v>
      </c>
      <c r="K31" s="12"/>
      <c r="L31" s="12">
        <v>78457</v>
      </c>
      <c r="M31" s="12">
        <v>79222</v>
      </c>
      <c r="N31" s="12">
        <v>5226</v>
      </c>
      <c r="O31" s="12">
        <v>68749</v>
      </c>
      <c r="P31" s="9">
        <v>5246087.16768</v>
      </c>
    </row>
    <row r="32" spans="1:16" ht="15.75" customHeight="1" x14ac:dyDescent="0.2">
      <c r="A32" s="26"/>
      <c r="B32" s="29" t="s">
        <v>33</v>
      </c>
      <c r="C32" s="29"/>
      <c r="D32" s="9">
        <v>16518824.72181</v>
      </c>
      <c r="E32" s="9">
        <v>5668422.9289600002</v>
      </c>
      <c r="F32" s="12">
        <v>10179</v>
      </c>
      <c r="G32" s="9">
        <v>6080886456.9966602</v>
      </c>
      <c r="H32" s="12"/>
      <c r="I32" s="12">
        <v>27778</v>
      </c>
      <c r="J32" s="9">
        <v>14516773206.567499</v>
      </c>
      <c r="K32" s="12"/>
      <c r="L32" s="12">
        <v>16233</v>
      </c>
      <c r="M32" s="12">
        <v>16240</v>
      </c>
      <c r="N32" s="12">
        <v>160</v>
      </c>
      <c r="O32" s="12">
        <v>16279</v>
      </c>
      <c r="P32" s="9">
        <v>11344323.429919999</v>
      </c>
    </row>
    <row r="33" spans="1:16" ht="15.75" customHeight="1" x14ac:dyDescent="0.2">
      <c r="A33" s="27"/>
      <c r="B33" s="32" t="s">
        <v>34</v>
      </c>
      <c r="C33" s="33"/>
      <c r="D33" s="9">
        <v>31619299.591940001</v>
      </c>
      <c r="E33" s="9">
        <v>27652933.491</v>
      </c>
      <c r="F33" s="12">
        <v>20951420</v>
      </c>
      <c r="G33" s="9">
        <v>2481865286352.8501</v>
      </c>
      <c r="H33" s="12"/>
      <c r="I33" s="12">
        <v>17910852</v>
      </c>
      <c r="J33" s="9">
        <v>38781102123.0672</v>
      </c>
      <c r="K33" s="12"/>
      <c r="L33" s="12">
        <v>216651</v>
      </c>
      <c r="M33" s="12">
        <v>211646</v>
      </c>
      <c r="N33" s="12">
        <v>14264</v>
      </c>
      <c r="O33" s="12">
        <v>221451</v>
      </c>
      <c r="P33" s="9">
        <v>4245682.6220699996</v>
      </c>
    </row>
    <row r="34" spans="1:16" ht="15.75" customHeight="1" x14ac:dyDescent="0.2">
      <c r="A34" s="23" t="s">
        <v>50</v>
      </c>
      <c r="B34" s="23"/>
      <c r="C34" s="23"/>
      <c r="D34" s="9">
        <f>'[2].'!$F$245</f>
        <v>166387549.09823698</v>
      </c>
      <c r="E34" s="9">
        <f>'[2].'!$G$245</f>
        <v>165487511.31808743</v>
      </c>
      <c r="F34" s="12">
        <f>'[2].'!$H$245</f>
        <v>34028831</v>
      </c>
      <c r="G34" s="9"/>
      <c r="H34" s="12"/>
      <c r="I34" s="12">
        <f>'[2].'!$M$245</f>
        <v>43704909</v>
      </c>
      <c r="J34" s="9"/>
      <c r="K34" s="12"/>
      <c r="L34" s="12">
        <f>'[2].'!$P$245</f>
        <v>1075827</v>
      </c>
      <c r="M34" s="12"/>
      <c r="N34" s="12">
        <f>'[2].'!$R$245</f>
        <v>24175</v>
      </c>
      <c r="O34" s="12">
        <f>'[2].'!$X$245</f>
        <v>1012674</v>
      </c>
      <c r="P34" s="9">
        <f>'[2].'!$Y$245</f>
        <v>119711847.57047006</v>
      </c>
    </row>
    <row r="35" spans="1:16" ht="23.25" customHeight="1" x14ac:dyDescent="0.2">
      <c r="A35" s="23" t="s">
        <v>35</v>
      </c>
      <c r="B35" s="23"/>
      <c r="C35" s="23"/>
      <c r="D35" s="9">
        <v>8205736.7505200002</v>
      </c>
      <c r="E35" s="9">
        <v>2127954.6827099998</v>
      </c>
      <c r="F35" s="12">
        <v>6</v>
      </c>
      <c r="G35" s="9">
        <v>11478129513.968201</v>
      </c>
      <c r="H35" s="12">
        <v>62031</v>
      </c>
      <c r="I35" s="12">
        <v>14</v>
      </c>
      <c r="J35" s="9">
        <v>22089401301.999901</v>
      </c>
      <c r="K35" s="12">
        <v>1650357</v>
      </c>
      <c r="L35" s="12">
        <v>4199</v>
      </c>
      <c r="M35" s="12">
        <v>4074</v>
      </c>
      <c r="N35" s="12">
        <v>10</v>
      </c>
      <c r="O35" s="12">
        <v>4077</v>
      </c>
      <c r="P35" s="9">
        <v>1463458.0128800001</v>
      </c>
    </row>
    <row r="36" spans="1:16" ht="24" customHeight="1" x14ac:dyDescent="0.2">
      <c r="A36" s="23" t="s">
        <v>36</v>
      </c>
      <c r="B36" s="23"/>
      <c r="C36" s="23"/>
      <c r="D36" s="9">
        <v>1509470.6407699999</v>
      </c>
      <c r="E36" s="9">
        <v>1356296.74657</v>
      </c>
      <c r="F36" s="12">
        <v>153711</v>
      </c>
      <c r="G36" s="9">
        <v>3888332499.99999</v>
      </c>
      <c r="H36" s="12"/>
      <c r="I36" s="12">
        <v>256912</v>
      </c>
      <c r="J36" s="9">
        <v>6593379499.9999905</v>
      </c>
      <c r="K36" s="12"/>
      <c r="L36" s="12">
        <v>1027</v>
      </c>
      <c r="M36" s="12">
        <v>9509</v>
      </c>
      <c r="N36" s="12">
        <v>4136</v>
      </c>
      <c r="O36" s="12">
        <v>9436</v>
      </c>
      <c r="P36" s="9">
        <v>403126.51796999999</v>
      </c>
    </row>
    <row r="37" spans="1:16" ht="15.6" customHeight="1" x14ac:dyDescent="0.2">
      <c r="A37" s="23" t="s">
        <v>37</v>
      </c>
      <c r="B37" s="23"/>
      <c r="C37" s="23"/>
      <c r="D37" s="9">
        <v>1555342.0571099999</v>
      </c>
      <c r="E37" s="9">
        <v>1477021.5021800001</v>
      </c>
      <c r="F37" s="12">
        <v>112362</v>
      </c>
      <c r="G37" s="9">
        <v>21545832124448.199</v>
      </c>
      <c r="H37" s="12"/>
      <c r="I37" s="12">
        <v>255564</v>
      </c>
      <c r="J37" s="9">
        <v>37365948580875.5</v>
      </c>
      <c r="K37" s="12"/>
      <c r="L37" s="12">
        <v>2528</v>
      </c>
      <c r="M37" s="12">
        <v>2267</v>
      </c>
      <c r="N37" s="12">
        <v>175</v>
      </c>
      <c r="O37" s="12">
        <v>2305</v>
      </c>
      <c r="P37" s="9">
        <v>476584.51194</v>
      </c>
    </row>
    <row r="38" spans="1:16" ht="34.799999999999997" customHeight="1" x14ac:dyDescent="0.2">
      <c r="A38" s="25" t="s">
        <v>43</v>
      </c>
      <c r="B38" s="25"/>
      <c r="C38" s="25"/>
      <c r="D38" s="14"/>
      <c r="E38" s="14"/>
    </row>
    <row r="39" spans="1:16" ht="22.2" customHeight="1" x14ac:dyDescent="0.2">
      <c r="A39" s="24" t="s">
        <v>51</v>
      </c>
      <c r="B39" s="24"/>
      <c r="C39" s="24"/>
    </row>
  </sheetData>
  <mergeCells count="46">
    <mergeCell ref="A1:C1"/>
    <mergeCell ref="A4:C6"/>
    <mergeCell ref="D4:D6"/>
    <mergeCell ref="E4:H4"/>
    <mergeCell ref="I4:K4"/>
    <mergeCell ref="L4:N4"/>
    <mergeCell ref="O4:P4"/>
    <mergeCell ref="E5:E6"/>
    <mergeCell ref="F5:F6"/>
    <mergeCell ref="G5:G6"/>
    <mergeCell ref="O5:O6"/>
    <mergeCell ref="P5:P6"/>
    <mergeCell ref="J5:J6"/>
    <mergeCell ref="K5:K6"/>
    <mergeCell ref="L5:L6"/>
    <mergeCell ref="M5:N5"/>
    <mergeCell ref="A7:C7"/>
    <mergeCell ref="A8:C8"/>
    <mergeCell ref="H5:H6"/>
    <mergeCell ref="I5:I6"/>
    <mergeCell ref="B15:C15"/>
    <mergeCell ref="A9:A15"/>
    <mergeCell ref="B9:C9"/>
    <mergeCell ref="B10:C10"/>
    <mergeCell ref="B11:C11"/>
    <mergeCell ref="B12:C12"/>
    <mergeCell ref="B14:C14"/>
    <mergeCell ref="B13:C13"/>
    <mergeCell ref="A16:C16"/>
    <mergeCell ref="A17:C17"/>
    <mergeCell ref="A18:A20"/>
    <mergeCell ref="B18:C18"/>
    <mergeCell ref="B19:C19"/>
    <mergeCell ref="B20:C20"/>
    <mergeCell ref="A21:A33"/>
    <mergeCell ref="B21:C21"/>
    <mergeCell ref="B22:B30"/>
    <mergeCell ref="B31:C31"/>
    <mergeCell ref="B32:C32"/>
    <mergeCell ref="B33:C33"/>
    <mergeCell ref="A34:C34"/>
    <mergeCell ref="A39:C39"/>
    <mergeCell ref="A38:C38"/>
    <mergeCell ref="A35:C35"/>
    <mergeCell ref="A36:C36"/>
    <mergeCell ref="A37:C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2022-02-10T07:06:52Z</dcterms:created>
  <dcterms:modified xsi:type="dcterms:W3CDTF">2026-08-17T10:27:42Z</dcterms:modified>
</cp:coreProperties>
</file>