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H18" i="2"/>
  <c r="AS19" i="2" s="1"/>
  <c r="AS20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2" i="42" s="1"/>
  <c r="E33" i="42" s="1"/>
  <c r="F32" i="2"/>
  <c r="G32" i="2"/>
  <c r="H32" i="2"/>
  <c r="I32" i="2"/>
  <c r="J32" i="2"/>
  <c r="K32" i="2"/>
  <c r="L32" i="2"/>
  <c r="M32" i="2"/>
  <c r="M32" i="42" s="1"/>
  <c r="N32" i="2"/>
  <c r="O32" i="2"/>
  <c r="P32" i="2"/>
  <c r="Q32" i="2"/>
  <c r="R32" i="2"/>
  <c r="S32" i="2"/>
  <c r="T32" i="2"/>
  <c r="U32" i="2"/>
  <c r="U32" i="42" s="1"/>
  <c r="V32" i="2"/>
  <c r="W32" i="2"/>
  <c r="X32" i="2"/>
  <c r="Y32" i="2"/>
  <c r="Z32" i="2"/>
  <c r="AA32" i="2"/>
  <c r="AB32" i="2"/>
  <c r="AC32" i="2"/>
  <c r="AC32" i="42" s="1"/>
  <c r="AD32" i="2"/>
  <c r="AE32" i="2"/>
  <c r="AF32" i="2"/>
  <c r="AG32" i="2"/>
  <c r="AH32" i="2"/>
  <c r="AI32" i="2"/>
  <c r="AJ32" i="2"/>
  <c r="AK32" i="2"/>
  <c r="AK32" i="42" s="1"/>
  <c r="AL32" i="2"/>
  <c r="AM32" i="2"/>
  <c r="AN32" i="2"/>
  <c r="AO32" i="2"/>
  <c r="AP32" i="2"/>
  <c r="AQ32" i="2"/>
  <c r="AR32" i="2"/>
  <c r="AS32" i="2"/>
  <c r="AS32" i="42" s="1"/>
  <c r="AS36" i="2"/>
  <c r="AS37" i="2"/>
  <c r="AS38" i="2"/>
  <c r="D39" i="2"/>
  <c r="E39" i="2"/>
  <c r="AS40" i="2" s="1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H19" i="42" s="1"/>
  <c r="I18" i="42"/>
  <c r="J18" i="42"/>
  <c r="J19" i="42" s="1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I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G33" i="42" s="1"/>
  <c r="H32" i="42"/>
  <c r="I32" i="42"/>
  <c r="I33" i="42" s="1"/>
  <c r="J32" i="42"/>
  <c r="K32" i="42"/>
  <c r="L32" i="42"/>
  <c r="N32" i="42"/>
  <c r="O32" i="42"/>
  <c r="P32" i="42"/>
  <c r="Q32" i="42"/>
  <c r="R32" i="42"/>
  <c r="S32" i="42"/>
  <c r="T32" i="42"/>
  <c r="V32" i="42"/>
  <c r="W32" i="42"/>
  <c r="X32" i="42"/>
  <c r="Y32" i="42"/>
  <c r="Z32" i="42"/>
  <c r="AA32" i="42"/>
  <c r="AB32" i="42"/>
  <c r="AD32" i="42"/>
  <c r="AE32" i="42"/>
  <c r="AF32" i="42"/>
  <c r="AG32" i="42"/>
  <c r="AH32" i="42"/>
  <c r="AI32" i="42"/>
  <c r="AJ32" i="42"/>
  <c r="AL32" i="42"/>
  <c r="AM32" i="42"/>
  <c r="AN32" i="42"/>
  <c r="AO32" i="42"/>
  <c r="AP32" i="42"/>
  <c r="AQ32" i="42"/>
  <c r="AR32" i="42"/>
  <c r="D33" i="42"/>
  <c r="H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2" i="42" s="1"/>
  <c r="E47" i="42" s="1"/>
  <c r="E48" i="42" s="1"/>
  <c r="F39" i="42"/>
  <c r="F40" i="42" s="1"/>
  <c r="H39" i="42"/>
  <c r="H40" i="42" s="1"/>
  <c r="I39" i="42"/>
  <c r="J39" i="42"/>
  <c r="K39" i="42"/>
  <c r="L39" i="42"/>
  <c r="L42" i="42" s="1"/>
  <c r="L47" i="42" s="1"/>
  <c r="L48" i="42" s="1"/>
  <c r="M39" i="42"/>
  <c r="M42" i="42" s="1"/>
  <c r="M47" i="42" s="1"/>
  <c r="N39" i="42"/>
  <c r="N42" i="42" s="1"/>
  <c r="N47" i="42" s="1"/>
  <c r="P39" i="42"/>
  <c r="P42" i="42" s="1"/>
  <c r="P47" i="42" s="1"/>
  <c r="Q39" i="42"/>
  <c r="R39" i="42"/>
  <c r="S39" i="42"/>
  <c r="T39" i="42"/>
  <c r="T42" i="42" s="1"/>
  <c r="T47" i="42" s="1"/>
  <c r="U39" i="42"/>
  <c r="U42" i="42" s="1"/>
  <c r="U47" i="42" s="1"/>
  <c r="V39" i="42"/>
  <c r="V42" i="42" s="1"/>
  <c r="V47" i="42" s="1"/>
  <c r="X39" i="42"/>
  <c r="X42" i="42" s="1"/>
  <c r="X47" i="42" s="1"/>
  <c r="Y39" i="42"/>
  <c r="Z39" i="42"/>
  <c r="AA39" i="42"/>
  <c r="AB39" i="42"/>
  <c r="AB42" i="42" s="1"/>
  <c r="AB47" i="42" s="1"/>
  <c r="AC39" i="42"/>
  <c r="AC42" i="42" s="1"/>
  <c r="AC47" i="42" s="1"/>
  <c r="AD39" i="42"/>
  <c r="AD42" i="42" s="1"/>
  <c r="AD47" i="42" s="1"/>
  <c r="AF39" i="42"/>
  <c r="AF42" i="42" s="1"/>
  <c r="AF47" i="42" s="1"/>
  <c r="AG39" i="42"/>
  <c r="AH39" i="42"/>
  <c r="AI39" i="42"/>
  <c r="AJ39" i="42"/>
  <c r="AJ42" i="42" s="1"/>
  <c r="AJ47" i="42" s="1"/>
  <c r="AK39" i="42"/>
  <c r="AK42" i="42" s="1"/>
  <c r="AK47" i="42" s="1"/>
  <c r="AL39" i="42"/>
  <c r="AL42" i="42" s="1"/>
  <c r="AL47" i="42" s="1"/>
  <c r="AN39" i="42"/>
  <c r="AN42" i="42" s="1"/>
  <c r="AN47" i="42" s="1"/>
  <c r="AO39" i="42"/>
  <c r="AP39" i="42"/>
  <c r="AQ39" i="42"/>
  <c r="AR39" i="42"/>
  <c r="AR42" i="42" s="1"/>
  <c r="AR47" i="42" s="1"/>
  <c r="D40" i="42"/>
  <c r="I40" i="42"/>
  <c r="J40" i="42"/>
  <c r="K40" i="42"/>
  <c r="L40" i="42"/>
  <c r="I42" i="42"/>
  <c r="J42" i="42"/>
  <c r="J47" i="42" s="1"/>
  <c r="J48" i="42" s="1"/>
  <c r="K42" i="42"/>
  <c r="K47" i="42" s="1"/>
  <c r="K48" i="42" s="1"/>
  <c r="Q42" i="42"/>
  <c r="R42" i="42"/>
  <c r="R47" i="42" s="1"/>
  <c r="S42" i="42"/>
  <c r="S47" i="42" s="1"/>
  <c r="Y42" i="42"/>
  <c r="Z42" i="42"/>
  <c r="Z47" i="42" s="1"/>
  <c r="AA42" i="42"/>
  <c r="AA47" i="42" s="1"/>
  <c r="AG42" i="42"/>
  <c r="AH42" i="42"/>
  <c r="AH47" i="42" s="1"/>
  <c r="AI42" i="42"/>
  <c r="AI47" i="42" s="1"/>
  <c r="AO42" i="42"/>
  <c r="AP42" i="42"/>
  <c r="AP47" i="42" s="1"/>
  <c r="AQ42" i="42"/>
  <c r="AQ47" i="42" s="1"/>
  <c r="I47" i="42"/>
  <c r="I48" i="42" s="1"/>
  <c r="Q47" i="42"/>
  <c r="Y47" i="42"/>
  <c r="AG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O18" i="14"/>
  <c r="M19" i="14"/>
  <c r="M19" i="43" s="1"/>
  <c r="N19" i="14"/>
  <c r="N21" i="14" s="1"/>
  <c r="O19" i="14"/>
  <c r="O21" i="14" s="1"/>
  <c r="M20" i="14"/>
  <c r="P22" i="28" s="1"/>
  <c r="N20" i="14"/>
  <c r="O20" i="14"/>
  <c r="D21" i="14"/>
  <c r="E21" i="14"/>
  <c r="F21" i="14"/>
  <c r="F23" i="28" s="1"/>
  <c r="G21" i="14"/>
  <c r="G21" i="43" s="1"/>
  <c r="H21" i="14"/>
  <c r="H21" i="43" s="1"/>
  <c r="I21" i="14"/>
  <c r="I23" i="28" s="1"/>
  <c r="J21" i="14"/>
  <c r="K21" i="14"/>
  <c r="L21" i="14"/>
  <c r="M25" i="14"/>
  <c r="N25" i="14"/>
  <c r="Q27" i="28" s="1"/>
  <c r="O25" i="14"/>
  <c r="M26" i="14"/>
  <c r="N26" i="14"/>
  <c r="O26" i="14"/>
  <c r="M27" i="14"/>
  <c r="N27" i="14"/>
  <c r="O27" i="14"/>
  <c r="D28" i="14"/>
  <c r="M28" i="14" s="1"/>
  <c r="P30" i="28" s="1"/>
  <c r="E28" i="14"/>
  <c r="F28" i="14"/>
  <c r="O28" i="14" s="1"/>
  <c r="R30" i="28" s="1"/>
  <c r="G28" i="14"/>
  <c r="H28" i="14"/>
  <c r="I28" i="14"/>
  <c r="J28" i="14"/>
  <c r="L30" i="28" s="1"/>
  <c r="K28" i="14"/>
  <c r="M30" i="28" s="1"/>
  <c r="L28" i="14"/>
  <c r="N30" i="28" s="1"/>
  <c r="M32" i="14"/>
  <c r="N32" i="14"/>
  <c r="Q34" i="28" s="1"/>
  <c r="O32" i="14"/>
  <c r="R34" i="28" s="1"/>
  <c r="M33" i="14"/>
  <c r="P34" i="28" s="1"/>
  <c r="N33" i="14"/>
  <c r="Q35" i="28" s="1"/>
  <c r="O33" i="14"/>
  <c r="M34" i="14"/>
  <c r="N34" i="14"/>
  <c r="O34" i="14"/>
  <c r="D35" i="14"/>
  <c r="D37" i="28" s="1"/>
  <c r="E35" i="14"/>
  <c r="E37" i="28" s="1"/>
  <c r="F35" i="14"/>
  <c r="F37" i="28" s="1"/>
  <c r="G35" i="14"/>
  <c r="H35" i="14"/>
  <c r="I35" i="14"/>
  <c r="J35" i="14"/>
  <c r="K35" i="14"/>
  <c r="L35" i="14"/>
  <c r="N37" i="28" s="1"/>
  <c r="M35" i="14"/>
  <c r="P37" i="28" s="1"/>
  <c r="N35" i="14"/>
  <c r="Q37" i="28" s="1"/>
  <c r="P16" i="28"/>
  <c r="Q16" i="28"/>
  <c r="R16" i="28"/>
  <c r="G20" i="28"/>
  <c r="K20" i="28"/>
  <c r="O20" i="28"/>
  <c r="P20" i="28"/>
  <c r="Q20" i="28"/>
  <c r="R20" i="28"/>
  <c r="K21" i="28"/>
  <c r="O21" i="28"/>
  <c r="P21" i="28"/>
  <c r="Q21" i="28"/>
  <c r="G22" i="28"/>
  <c r="K22" i="28"/>
  <c r="O22" i="28"/>
  <c r="Q22" i="28"/>
  <c r="R22" i="28"/>
  <c r="D23" i="28"/>
  <c r="E23" i="28"/>
  <c r="J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O30" i="28"/>
  <c r="G34" i="28"/>
  <c r="K34" i="28"/>
  <c r="O34" i="28"/>
  <c r="G35" i="28"/>
  <c r="K35" i="28"/>
  <c r="O35" i="28"/>
  <c r="R35" i="28"/>
  <c r="G36" i="28"/>
  <c r="K36" i="28"/>
  <c r="O36" i="28"/>
  <c r="P36" i="28"/>
  <c r="Q36" i="28"/>
  <c r="G37" i="28"/>
  <c r="H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I21" i="43"/>
  <c r="J21" i="43"/>
  <c r="K21" i="43"/>
  <c r="L21" i="43"/>
  <c r="Q23" i="28" l="1"/>
  <c r="N21" i="43"/>
  <c r="AS19" i="19"/>
  <c r="G23" i="28"/>
  <c r="AS18" i="42"/>
  <c r="P27" i="28"/>
  <c r="P23" i="28"/>
  <c r="M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6" i="14"/>
  <c r="O21" i="43"/>
  <c r="R23" i="28"/>
  <c r="K23" i="28"/>
  <c r="O19" i="43"/>
  <c r="P35" i="28"/>
  <c r="R21" i="28"/>
  <c r="O35" i="14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K33" i="19"/>
  <c r="AC33" i="19"/>
  <c r="U33" i="19"/>
  <c r="M33" i="19"/>
  <c r="E33" i="19"/>
  <c r="AS24" i="19"/>
  <c r="AN19" i="19"/>
  <c r="AF19" i="19"/>
  <c r="X19" i="19"/>
  <c r="P19" i="19"/>
  <c r="H19" i="19"/>
  <c r="A4" i="2" s="1"/>
  <c r="H46" i="2"/>
  <c r="H47" i="19" s="1"/>
  <c r="AS39" i="2"/>
  <c r="AS41" i="19" s="1"/>
  <c r="F21" i="43"/>
  <c r="N19" i="43"/>
  <c r="H42" i="42"/>
  <c r="H47" i="42" s="1"/>
  <c r="H48" i="42" s="1"/>
  <c r="H23" i="28"/>
  <c r="N28" i="14"/>
  <c r="Q30" i="28" s="1"/>
  <c r="F42" i="42"/>
  <c r="F47" i="42" s="1"/>
  <c r="F48" i="42" s="1"/>
  <c r="A4" i="14" l="1"/>
  <c r="E46" i="2"/>
  <c r="E47" i="19" s="1"/>
  <c r="E43" i="19"/>
  <c r="A5" i="2" s="1"/>
  <c r="E8" i="27"/>
  <c r="M46" i="2"/>
  <c r="M47" i="19" s="1"/>
  <c r="M43" i="19"/>
  <c r="U46" i="2"/>
  <c r="U47" i="19" s="1"/>
  <c r="U43" i="19"/>
  <c r="AC46" i="2"/>
  <c r="AC47" i="19" s="1"/>
  <c r="AC43" i="19"/>
  <c r="AS47" i="2"/>
  <c r="AK46" i="2"/>
  <c r="AK47" i="19" s="1"/>
  <c r="AK43" i="19"/>
  <c r="R37" i="28"/>
  <c r="R36" i="28"/>
  <c r="A3" i="14" s="1"/>
  <c r="AS42" i="2"/>
  <c r="O23" i="28"/>
  <c r="AS40" i="19"/>
  <c r="AS39" i="42"/>
  <c r="AS42" i="42" s="1"/>
  <c r="AS47" i="42" s="1"/>
  <c r="G40" i="42"/>
  <c r="G42" i="42"/>
  <c r="G47" i="42" s="1"/>
  <c r="G48" i="42" s="1"/>
  <c r="T16" i="28" l="1"/>
  <c r="AS46" i="2"/>
  <c r="AS47" i="19" s="1"/>
  <c r="A7" i="2" s="1"/>
  <c r="AS43" i="19"/>
  <c r="A3" i="2" s="1"/>
  <c r="E5" i="27" l="1"/>
  <c r="AS48" i="19"/>
  <c r="A6" i="2" l="1"/>
  <c r="E6" i="27"/>
</calcChain>
</file>

<file path=xl/sharedStrings.xml><?xml version="1.0" encoding="utf-8"?>
<sst xmlns="http://schemas.openxmlformats.org/spreadsheetml/2006/main" count="928" uniqueCount="376">
  <si>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</si>
  <si>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</si>
  <si>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</si>
  <si>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</si>
  <si>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</si>
  <si>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</si>
  <si>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</si>
  <si>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</si>
  <si>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</si>
  <si>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</si>
  <si>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</si>
  <si>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</si>
  <si>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</si>
  <si>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</si>
  <si>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</si>
  <si>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</si>
  <si>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</si>
  <si>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</si>
  <si>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</si>
  <si>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</si>
  <si>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</si>
  <si>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</si>
  <si>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</si>
  <si>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</si>
  <si>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</si>
  <si>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</si>
  <si>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</si>
  <si>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</si>
  <si>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</si>
  <si>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</si>
  <si>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</si>
  <si>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</si>
  <si>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</si>
  <si>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</si>
  <si>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</si>
  <si>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</si>
  <si>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</si>
  <si>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</si>
  <si>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</si>
  <si>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</si>
  <si>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</si>
  <si>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</si>
  <si>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</si>
  <si>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</si>
  <si>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</si>
  <si>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</si>
  <si>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</si>
  <si>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</si>
  <si>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</si>
  <si>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</si>
  <si>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</si>
  <si>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</si>
  <si>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</si>
  <si>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</si>
  <si>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</si>
  <si>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</si>
  <si>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</si>
  <si>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</si>
  <si>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</si>
  <si>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</si>
  <si>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</si>
  <si>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</si>
  <si>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</si>
  <si>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</si>
  <si>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</si>
  <si>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</si>
  <si>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</si>
  <si>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</si>
  <si>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</si>
  <si>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</si>
  <si>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</si>
  <si>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</si>
  <si>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</si>
  <si>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</si>
  <si>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</si>
  <si>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</si>
  <si>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</si>
  <si>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</si>
  <si>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</si>
  <si>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</si>
  <si>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</si>
  <si>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</si>
  <si>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</si>
  <si>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</si>
  <si>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</si>
  <si>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</si>
  <si>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</si>
  <si>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</si>
  <si>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</si>
  <si>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</si>
  <si>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</si>
  <si>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</si>
  <si>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</si>
  <si>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</si>
  <si>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</si>
  <si>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</si>
  <si>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</si>
  <si>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</si>
  <si>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</si>
  <si>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</si>
  <si>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</si>
  <si>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</si>
  <si>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</si>
  <si>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</si>
  <si>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</si>
  <si>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</si>
  <si>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</si>
  <si>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</si>
  <si>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</si>
  <si>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</si>
  <si>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</si>
  <si>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</si>
  <si>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</si>
  <si>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</si>
  <si>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</si>
  <si>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</si>
  <si>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</si>
  <si>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</si>
  <si>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</si>
  <si>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</si>
  <si>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</si>
  <si>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</si>
  <si>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</si>
  <si>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</si>
  <si>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</si>
  <si>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</si>
  <si>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</si>
  <si>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</si>
  <si>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</si>
  <si>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</si>
  <si>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</si>
  <si>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</si>
  <si>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</si>
  <si>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</si>
  <si>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</si>
  <si>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</si>
  <si>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</si>
  <si>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</si>
  <si>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</si>
  <si>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</si>
  <si>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</si>
  <si>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</si>
  <si>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</si>
  <si>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</si>
  <si>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</si>
  <si>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</si>
  <si>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</si>
  <si>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</si>
  <si>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</si>
  <si>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</si>
  <si>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</si>
  <si>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</si>
  <si>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</si>
  <si>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</si>
  <si>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</si>
  <si>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</si>
  <si>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</si>
  <si>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</si>
  <si>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</si>
  <si>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</si>
  <si>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</si>
  <si>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</si>
  <si>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</si>
  <si>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</si>
  <si>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</si>
  <si>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</si>
  <si>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</si>
  <si>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</si>
  <si>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</si>
  <si>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</si>
  <si>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</si>
  <si>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</si>
  <si>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</si>
  <si>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</si>
  <si>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</si>
  <si>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</si>
  <si>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</si>
  <si>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</si>
  <si>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</si>
  <si>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</si>
  <si>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</si>
  <si>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</si>
  <si>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</si>
  <si>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</si>
  <si>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</si>
  <si>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</si>
  <si>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</si>
  <si>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</si>
  <si>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</si>
  <si>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</si>
  <si>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</si>
  <si>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</si>
  <si>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</si>
  <si>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</si>
  <si>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</si>
  <si>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</si>
  <si>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</si>
  <si>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</si>
  <si>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</si>
  <si>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</si>
  <si>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</si>
  <si>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</si>
  <si>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</si>
  <si>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</si>
  <si>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</si>
  <si>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</si>
  <si>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</si>
  <si>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февраля  2009 года </t>
  </si>
  <si>
    <t>Nominal or notional principal amounts outstanding at end-February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</si>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</sst>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227</v>
      </c>
    </row>
    <row r="11" spans="1:4">
      <c r="A11">
        <v>8</v>
      </c>
      <c r="B11" s="438" t="s">
        <v>228</v>
      </c>
      <c r="C11" s="439" t="s">
        <v>229</v>
      </c>
      <c r="D11" s="439" t="s">
        <v>221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221</v>
      </c>
    </row>
    <row r="15" spans="1:4">
      <c r="A15">
        <v>12</v>
      </c>
      <c r="B15" s="438" t="s">
        <v>236</v>
      </c>
      <c r="C15" s="439" t="s">
        <v>237</v>
      </c>
      <c r="D15" s="439" t="s">
        <v>238</v>
      </c>
    </row>
    <row r="16" spans="1:4">
      <c r="A16">
        <v>13</v>
      </c>
      <c r="B16" s="438" t="s">
        <v>239</v>
      </c>
      <c r="C16" s="439" t="s">
        <v>240</v>
      </c>
      <c r="D16" s="439" t="s">
        <v>211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221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221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238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221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216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221</v>
      </c>
    </row>
    <row r="57" spans="1:4">
      <c r="A57">
        <v>54</v>
      </c>
      <c r="B57" s="438" t="s">
        <v>321</v>
      </c>
      <c r="C57" s="439" t="s">
        <v>322</v>
      </c>
      <c r="D57" s="439" t="s">
        <v>323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238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221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216</v>
      </c>
    </row>
    <row r="81" spans="1:4">
      <c r="A81">
        <v>78</v>
      </c>
      <c r="B81" s="438" t="s">
        <v>370</v>
      </c>
      <c r="C81" s="439" t="s">
        <v>371</v>
      </c>
      <c r="D81" s="439" t="s">
        <v>323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10395.726209155024</v>
      </c>
      <c r="E18" s="315">
        <v>11655.148768830004</v>
      </c>
      <c r="F18" s="315">
        <v>127.82970115000002</v>
      </c>
      <c r="G18" s="315">
        <v>982.27963174000001</v>
      </c>
      <c r="H18" s="315">
        <v>8245.6937937300008</v>
      </c>
      <c r="I18" s="315">
        <v>0</v>
      </c>
      <c r="J18" s="315">
        <v>894.51746002000027</v>
      </c>
      <c r="K18" s="315">
        <v>472.76772075999992</v>
      </c>
      <c r="L18" s="316">
        <v>0</v>
      </c>
      <c r="M18" s="297">
        <f t="shared" ref="M18:O20" si="0">+SUM(D18,G18,J18)</f>
        <v>12272.523300915025</v>
      </c>
      <c r="N18" s="297">
        <f>+SUM(E18,H18,K18)</f>
        <v>20373.610283320006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87378.964207090379</v>
      </c>
      <c r="E19" s="315">
        <v>24319.246123999965</v>
      </c>
      <c r="F19" s="315">
        <v>536.62262607999992</v>
      </c>
      <c r="G19" s="315">
        <v>1729.79914856</v>
      </c>
      <c r="H19" s="315">
        <v>7539.740545659999</v>
      </c>
      <c r="I19" s="315">
        <v>0</v>
      </c>
      <c r="J19" s="315">
        <v>490.00623481999986</v>
      </c>
      <c r="K19" s="315">
        <v>567.03998191999995</v>
      </c>
      <c r="L19" s="316">
        <v>0</v>
      </c>
      <c r="M19" s="297">
        <f t="shared" si="0"/>
        <v>89598.769590470387</v>
      </c>
      <c r="N19" s="297">
        <f>+SUM(E19,H19,K19)</f>
        <v>32426.026651579963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5619.9947813349963</v>
      </c>
      <c r="E20" s="315">
        <v>2212.9897781599993</v>
      </c>
      <c r="F20" s="315">
        <v>9.7863385099999984</v>
      </c>
      <c r="G20" s="315">
        <v>1502.7042486599998</v>
      </c>
      <c r="H20" s="315">
        <v>790.14100197000016</v>
      </c>
      <c r="I20" s="315">
        <v>12.097759030000001</v>
      </c>
      <c r="J20" s="315">
        <v>295.75890759999999</v>
      </c>
      <c r="K20" s="315">
        <v>303.25535180999998</v>
      </c>
      <c r="L20" s="316">
        <v>15.170583690000001</v>
      </c>
      <c r="M20" s="297">
        <f t="shared" si="0"/>
        <v>7418.4579375949961</v>
      </c>
      <c r="N20" s="297">
        <f t="shared" si="0"/>
        <v>3306.3861319399994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103394.6851975804</v>
      </c>
      <c r="E21" s="296">
        <f t="shared" ref="E21:K21" si="1">+SUM(E18:E20)</f>
        <v>38187.384670989966</v>
      </c>
      <c r="F21" s="296">
        <f t="shared" si="1"/>
        <v>674.23866573999987</v>
      </c>
      <c r="G21" s="296">
        <f t="shared" si="1"/>
        <v>4214.7830289600006</v>
      </c>
      <c r="H21" s="296">
        <f t="shared" si="1"/>
        <v>16575.57534136</v>
      </c>
      <c r="I21" s="296">
        <f>+SUM(I18:I20)</f>
        <v>12.097759030000001</v>
      </c>
      <c r="J21" s="296">
        <f>+SUM(J18:J20)</f>
        <v>1680.2826024400001</v>
      </c>
      <c r="K21" s="296">
        <f t="shared" si="1"/>
        <v>1343.06305449</v>
      </c>
      <c r="L21" s="313">
        <f>+SUM(L18:L20)</f>
        <v>15.170583690000001</v>
      </c>
      <c r="M21" s="314">
        <f>+SUM(M18:M20)</f>
        <v>109289.75082898041</v>
      </c>
      <c r="N21" s="296">
        <f>+SUM(N18:N20)</f>
        <v>56106.023066839974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82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M9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21522.217539020028</v>
      </c>
      <c r="E15" s="430">
        <f>OUT_1!E15</f>
        <v>2905.3905417200008</v>
      </c>
      <c r="F15" s="430">
        <f>OUT_1!F15</f>
        <v>9.0604985100000004</v>
      </c>
      <c r="G15" s="430">
        <f>OUT_1!G15</f>
        <v>50.002539970000001</v>
      </c>
      <c r="H15" s="430">
        <f>OUT_1!H15</f>
        <v>0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5.1368307900000003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3.1E-2</v>
      </c>
      <c r="AF15" s="430">
        <f>OUT_1!AF15</f>
        <v>0</v>
      </c>
      <c r="AG15" s="430">
        <f>OUT_1!AG15</f>
        <v>0</v>
      </c>
      <c r="AH15" s="430">
        <f>OUT_1!AH15</f>
        <v>5.7500570599999996</v>
      </c>
      <c r="AI15" s="430">
        <f>OUT_1!AI15</f>
        <v>0</v>
      </c>
      <c r="AJ15" s="430">
        <f>OUT_1!AJ15</f>
        <v>19824.317691130018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22178.704679185023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109933.84058977987</v>
      </c>
      <c r="E16" s="430">
        <f>OUT_1!E16</f>
        <v>15911.432214139997</v>
      </c>
      <c r="F16" s="430">
        <f>OUT_1!F16</f>
        <v>220.95725038999998</v>
      </c>
      <c r="G16" s="430">
        <f>OUT_1!G16</f>
        <v>622.87855410000009</v>
      </c>
      <c r="H16" s="430">
        <f>OUT_1!H16</f>
        <v>52.359840010000006</v>
      </c>
      <c r="I16" s="430">
        <f>OUT_1!I16</f>
        <v>35.741830569999998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0.12974529000000001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24.765427809999998</v>
      </c>
      <c r="AB16" s="430">
        <f>OUT_1!AB16</f>
        <v>0</v>
      </c>
      <c r="AC16" s="430">
        <f>OUT_1!AC16</f>
        <v>0</v>
      </c>
      <c r="AD16" s="430">
        <f>OUT_1!AD16</f>
        <v>0.17582149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97430.487713750044</v>
      </c>
      <c r="AK16" s="430">
        <f>OUT_1!AK16</f>
        <v>0</v>
      </c>
      <c r="AL16" s="430">
        <f>OUT_1!AL16</f>
        <v>0.23015669999999999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203.84180606000001</v>
      </c>
      <c r="AS16" s="430">
        <f>OUT_1!AS16</f>
        <v>112234.83295715495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5773.6777388399933</v>
      </c>
      <c r="E17" s="430">
        <f>OUT_1!E17</f>
        <v>2218.3369806199998</v>
      </c>
      <c r="F17" s="430">
        <f>OUT_1!F17</f>
        <v>5.9841800000000001E-2</v>
      </c>
      <c r="G17" s="430">
        <f>OUT_1!G17</f>
        <v>22.990960540000003</v>
      </c>
      <c r="H17" s="430">
        <f>OUT_1!H17</f>
        <v>0</v>
      </c>
      <c r="I17" s="430">
        <f>OUT_1!I17</f>
        <v>34.164593549999999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11.699643309999999</v>
      </c>
      <c r="AI17" s="430">
        <f>OUT_1!AI17</f>
        <v>0</v>
      </c>
      <c r="AJ17" s="430">
        <f>OUT_1!AJ17</f>
        <v>7624.4599026500009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7842.7708979799972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137229.73586763989</v>
      </c>
      <c r="E18" s="430">
        <f>OUT_1!E18</f>
        <v>21035.159736479996</v>
      </c>
      <c r="F18" s="430">
        <f>OUT_1!F18</f>
        <v>230.07759069999997</v>
      </c>
      <c r="G18" s="430">
        <f>OUT_1!G18</f>
        <v>695.87205461000008</v>
      </c>
      <c r="H18" s="430">
        <f>OUT_1!H18</f>
        <v>52.359840010000006</v>
      </c>
      <c r="I18" s="430">
        <f>OUT_1!I18</f>
        <v>69.906424119999997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5.1368307900000003</v>
      </c>
      <c r="R18" s="430">
        <f>OUT_1!R18</f>
        <v>0.12974529000000001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24.765427809999998</v>
      </c>
      <c r="AB18" s="430">
        <f>OUT_1!AB18</f>
        <v>0</v>
      </c>
      <c r="AC18" s="430">
        <f>OUT_1!AC18</f>
        <v>0</v>
      </c>
      <c r="AD18" s="430">
        <f>OUT_1!AD18</f>
        <v>0.17582149</v>
      </c>
      <c r="AE18" s="430">
        <f>OUT_1!AE18</f>
        <v>3.1E-2</v>
      </c>
      <c r="AF18" s="430">
        <f>OUT_1!AF18</f>
        <v>0</v>
      </c>
      <c r="AG18" s="430">
        <f>OUT_1!AG18</f>
        <v>0</v>
      </c>
      <c r="AH18" s="430">
        <f>OUT_1!AH18</f>
        <v>17.449700369999999</v>
      </c>
      <c r="AI18" s="430">
        <f>OUT_1!AI18</f>
        <v>0</v>
      </c>
      <c r="AJ18" s="430">
        <f>OUT_1!AJ18</f>
        <v>124879.26530753006</v>
      </c>
      <c r="AK18" s="430">
        <f>OUT_1!AK18</f>
        <v>0</v>
      </c>
      <c r="AL18" s="430">
        <f>OUT_1!AL18</f>
        <v>0.23015669999999999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239.37137628000002</v>
      </c>
      <c r="AS18" s="430">
        <f>OUT_1!AS18</f>
        <v>142256.30853431995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137229.73586763989</v>
      </c>
      <c r="E19" s="436">
        <f t="shared" si="0"/>
        <v>21035.159736479996</v>
      </c>
      <c r="F19" s="436">
        <f t="shared" si="0"/>
        <v>230.07759069999997</v>
      </c>
      <c r="G19" s="436">
        <f t="shared" si="0"/>
        <v>695.87205461000008</v>
      </c>
      <c r="H19" s="436">
        <f t="shared" si="0"/>
        <v>52.359840010000006</v>
      </c>
      <c r="I19" s="436">
        <f t="shared" si="0"/>
        <v>69.906424119999997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4837.6213958199996</v>
      </c>
      <c r="E29" s="430">
        <f>OUT_1!E29</f>
        <v>4689.6470447500014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8901.0146651100022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9227.9734254650029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5802.552209479999</v>
      </c>
      <c r="E30" s="430">
        <f>OUT_1!E30</f>
        <v>3536.44411489</v>
      </c>
      <c r="F30" s="430">
        <f>OUT_1!F30</f>
        <v>22.576021579999999</v>
      </c>
      <c r="G30" s="430">
        <f>OUT_1!G30</f>
        <v>13.93549962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8942.6277700400005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9269.5396942000007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1947.4993753900003</v>
      </c>
      <c r="E31" s="430">
        <f>OUT_1!E31</f>
        <v>519.80973562999998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2111.5528436300001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2304.9430096800002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12587.672980689998</v>
      </c>
      <c r="E32" s="430">
        <f>OUT_1!E32</f>
        <v>8745.9008952700024</v>
      </c>
      <c r="F32" s="430">
        <f>OUT_1!F32</f>
        <v>53.600086290000007</v>
      </c>
      <c r="G32" s="430">
        <f>OUT_1!G32</f>
        <v>13.93549962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19955.195278780004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20802.456129345002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12587.672980689998</v>
      </c>
      <c r="E33" s="436">
        <f t="shared" si="1"/>
        <v>8745.9008952700024</v>
      </c>
      <c r="F33" s="436">
        <f t="shared" si="1"/>
        <v>53.600086290000007</v>
      </c>
      <c r="G33" s="436">
        <f t="shared" si="1"/>
        <v>13.93549962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947.86491410999986</v>
      </c>
      <c r="E36" s="430">
        <f>OUT_1!E36</f>
        <v>669.66528175000008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1078.5658497899999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1367.2851807599998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842.28831460999982</v>
      </c>
      <c r="E37" s="430">
        <f>OUT_1!E37</f>
        <v>417.19598840000003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722.82667017999995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1057.0462167399999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164.40492750999999</v>
      </c>
      <c r="E38" s="430">
        <f>OUT_1!E38</f>
        <v>449.77991557999997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614.18484307999995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614.18484308500001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1954.5581562299999</v>
      </c>
      <c r="E39" s="430">
        <f>OUT_1!E39</f>
        <v>1536.64118573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2415.5773630499998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3038.5162405849997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1536.64118573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14542.231136919998</v>
      </c>
      <c r="E42" s="430">
        <f t="shared" si="3"/>
        <v>10282.542081000003</v>
      </c>
      <c r="F42" s="430">
        <f t="shared" si="3"/>
        <v>86.385895390000002</v>
      </c>
      <c r="G42" s="430">
        <f t="shared" si="3"/>
        <v>13.93549962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22370.772641830004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23840.972369930001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151771.96700455988</v>
      </c>
      <c r="E47" s="431">
        <f t="shared" si="4"/>
        <v>31317.70181748</v>
      </c>
      <c r="F47" s="431">
        <f t="shared" si="4"/>
        <v>316.46348608999995</v>
      </c>
      <c r="G47" s="431">
        <f t="shared" si="4"/>
        <v>709.80755423000005</v>
      </c>
      <c r="H47" s="431">
        <f t="shared" si="4"/>
        <v>52.359840010000006</v>
      </c>
      <c r="I47" s="431">
        <f t="shared" si="4"/>
        <v>69.906424119999997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5.1368307900000003</v>
      </c>
      <c r="R47" s="431">
        <f t="shared" si="4"/>
        <v>0.12974529000000001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24.765427809999998</v>
      </c>
      <c r="AB47" s="431">
        <f t="shared" si="4"/>
        <v>0</v>
      </c>
      <c r="AC47" s="431">
        <f t="shared" si="4"/>
        <v>0</v>
      </c>
      <c r="AD47" s="431">
        <f t="shared" si="4"/>
        <v>0.17582149</v>
      </c>
      <c r="AE47" s="431">
        <f t="shared" si="4"/>
        <v>3.1E-2</v>
      </c>
      <c r="AF47" s="431">
        <f t="shared" si="4"/>
        <v>0</v>
      </c>
      <c r="AG47" s="431">
        <f t="shared" si="4"/>
        <v>0</v>
      </c>
      <c r="AH47" s="431">
        <f t="shared" si="4"/>
        <v>17.449700369999999</v>
      </c>
      <c r="AI47" s="431">
        <f t="shared" si="4"/>
        <v>0</v>
      </c>
      <c r="AJ47" s="431">
        <f t="shared" si="4"/>
        <v>147250.03794936006</v>
      </c>
      <c r="AK47" s="431">
        <f t="shared" si="4"/>
        <v>0</v>
      </c>
      <c r="AL47" s="431">
        <f t="shared" si="4"/>
        <v>0.23015669999999999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625.44886138000004</v>
      </c>
      <c r="AS47" s="431">
        <f t="shared" si="4"/>
        <v>166097.28090424996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151771.96700455988</v>
      </c>
      <c r="E48" s="390">
        <f t="shared" si="5"/>
        <v>31317.70181748</v>
      </c>
      <c r="F48" s="390">
        <f t="shared" si="5"/>
        <v>316.46348608999995</v>
      </c>
      <c r="G48" s="390">
        <f t="shared" si="5"/>
        <v>709.80755423000005</v>
      </c>
      <c r="H48" s="390">
        <f t="shared" si="5"/>
        <v>52.359840010000006</v>
      </c>
      <c r="I48" s="390">
        <f t="shared" si="5"/>
        <v>69.906424119999997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февраля  2009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10395.726209155024</v>
      </c>
      <c r="E18" s="430">
        <f>OUT_4!E18</f>
        <v>11655.148768830004</v>
      </c>
      <c r="F18" s="430">
        <f>OUT_4!F18</f>
        <v>127.82970115000002</v>
      </c>
      <c r="G18" s="430">
        <f>OUT_4!G18</f>
        <v>982.27963174000001</v>
      </c>
      <c r="H18" s="430">
        <f>OUT_4!H18</f>
        <v>8245.6937937300008</v>
      </c>
      <c r="I18" s="430">
        <f>OUT_4!I18</f>
        <v>0</v>
      </c>
      <c r="J18" s="430">
        <f>OUT_4!J18</f>
        <v>894.51746002000027</v>
      </c>
      <c r="K18" s="430">
        <f>OUT_4!K18</f>
        <v>472.76772075999992</v>
      </c>
      <c r="L18" s="430">
        <f>OUT_4!L18</f>
        <v>0</v>
      </c>
      <c r="M18" s="430">
        <f>OUT_4!M18</f>
        <v>12272.523300915025</v>
      </c>
      <c r="N18" s="430">
        <f>OUT_4!N18</f>
        <v>20373.610283320006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87378.964207090379</v>
      </c>
      <c r="E19" s="430">
        <f>OUT_4!E19</f>
        <v>24319.246123999965</v>
      </c>
      <c r="F19" s="430">
        <f>OUT_4!F19</f>
        <v>536.62262607999992</v>
      </c>
      <c r="G19" s="430">
        <f>OUT_4!G19</f>
        <v>1729.79914856</v>
      </c>
      <c r="H19" s="430">
        <f>OUT_4!H19</f>
        <v>7539.740545659999</v>
      </c>
      <c r="I19" s="430">
        <f>OUT_4!I19</f>
        <v>0</v>
      </c>
      <c r="J19" s="430">
        <f>OUT_4!J19</f>
        <v>490.00623481999986</v>
      </c>
      <c r="K19" s="430">
        <f>OUT_4!K19</f>
        <v>567.03998191999995</v>
      </c>
      <c r="L19" s="430">
        <f>OUT_4!L19</f>
        <v>0</v>
      </c>
      <c r="M19" s="430">
        <f>OUT_4!M19</f>
        <v>89598.769590470387</v>
      </c>
      <c r="N19" s="430">
        <f>OUT_4!N19</f>
        <v>32426.026651579963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5619.9947813349963</v>
      </c>
      <c r="E20" s="430">
        <f>OUT_4!E20</f>
        <v>2212.9897781599993</v>
      </c>
      <c r="F20" s="430">
        <f>OUT_4!F20</f>
        <v>9.7863385099999984</v>
      </c>
      <c r="G20" s="430">
        <f>OUT_4!G20</f>
        <v>1502.7042486599998</v>
      </c>
      <c r="H20" s="430">
        <f>OUT_4!H20</f>
        <v>790.14100197000016</v>
      </c>
      <c r="I20" s="430">
        <f>OUT_4!I20</f>
        <v>12.097759030000001</v>
      </c>
      <c r="J20" s="430">
        <f>OUT_4!J20</f>
        <v>295.75890759999999</v>
      </c>
      <c r="K20" s="430">
        <f>OUT_4!K20</f>
        <v>303.25535180999998</v>
      </c>
      <c r="L20" s="430">
        <f>OUT_4!L20</f>
        <v>15.170583690000001</v>
      </c>
      <c r="M20" s="430">
        <f>OUT_4!M20</f>
        <v>7418.4579375949961</v>
      </c>
      <c r="N20" s="430">
        <f>OUT_4!N20</f>
        <v>3306.3861319399994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103394.6851975804</v>
      </c>
      <c r="E21" s="431">
        <f>OUT_4!E21</f>
        <v>38187.384670989966</v>
      </c>
      <c r="F21" s="431">
        <f>OUT_4!F21</f>
        <v>674.23866573999987</v>
      </c>
      <c r="G21" s="431">
        <f>OUT_4!G21</f>
        <v>4214.7830289600006</v>
      </c>
      <c r="H21" s="431">
        <f>OUT_4!H21</f>
        <v>16575.57534136</v>
      </c>
      <c r="I21" s="431">
        <f>OUT_4!I21</f>
        <v>12.097759030000001</v>
      </c>
      <c r="J21" s="431">
        <f>OUT_4!J21</f>
        <v>1680.2826024400001</v>
      </c>
      <c r="K21" s="431">
        <f>OUT_4!K21</f>
        <v>1343.06305449</v>
      </c>
      <c r="L21" s="431">
        <f>OUT_4!L21</f>
        <v>15.170583690000001</v>
      </c>
      <c r="M21" s="431">
        <f>OUT_4!M21</f>
        <v>109289.75082898041</v>
      </c>
      <c r="N21" s="431">
        <f>OUT_4!N21</f>
        <v>56106.023066839974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82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21522.217539020028</v>
      </c>
      <c r="E15" s="227">
        <v>2905.3905417200008</v>
      </c>
      <c r="F15" s="225">
        <v>9.0604985100000004</v>
      </c>
      <c r="G15" s="227">
        <v>50.002539970000001</v>
      </c>
      <c r="H15" s="227"/>
      <c r="I15" s="227"/>
      <c r="J15" s="227"/>
      <c r="K15" s="227"/>
      <c r="L15" s="227"/>
      <c r="M15" s="227"/>
      <c r="N15" s="227"/>
      <c r="O15" s="227"/>
      <c r="P15" s="227"/>
      <c r="Q15" s="227">
        <v>5.1368307900000003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3.1E-2</v>
      </c>
      <c r="AF15" s="227"/>
      <c r="AG15" s="227"/>
      <c r="AH15" s="227">
        <v>5.7500570599999996</v>
      </c>
      <c r="AI15" s="227"/>
      <c r="AJ15" s="227">
        <v>19824.317691130018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22178.704679185023</v>
      </c>
    </row>
    <row r="16" spans="1:62" s="23" customFormat="1" ht="18" customHeight="1">
      <c r="A16" s="26"/>
      <c r="B16" s="51" t="s">
        <v>106</v>
      </c>
      <c r="C16" s="328"/>
      <c r="D16" s="227">
        <v>109933.84058977987</v>
      </c>
      <c r="E16" s="227">
        <v>15911.432214139997</v>
      </c>
      <c r="F16" s="227">
        <v>220.95725038999998</v>
      </c>
      <c r="G16" s="227">
        <v>622.87855410000009</v>
      </c>
      <c r="H16" s="227">
        <v>52.359840010000006</v>
      </c>
      <c r="I16" s="225">
        <v>35.741830569999998</v>
      </c>
      <c r="J16" s="227"/>
      <c r="K16" s="227"/>
      <c r="L16" s="227"/>
      <c r="M16" s="227"/>
      <c r="N16" s="227"/>
      <c r="O16" s="227"/>
      <c r="P16" s="227"/>
      <c r="Q16" s="227"/>
      <c r="R16" s="227">
        <v>0.12974529000000001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24.765427809999998</v>
      </c>
      <c r="AB16" s="227"/>
      <c r="AC16" s="227"/>
      <c r="AD16" s="227">
        <v>0.17582149</v>
      </c>
      <c r="AE16" s="227"/>
      <c r="AF16" s="227"/>
      <c r="AG16" s="227"/>
      <c r="AH16" s="227"/>
      <c r="AI16" s="227"/>
      <c r="AJ16" s="227">
        <v>97430.487713750044</v>
      </c>
      <c r="AK16" s="227"/>
      <c r="AL16" s="227">
        <v>0.23015669999999999</v>
      </c>
      <c r="AM16" s="227"/>
      <c r="AN16" s="227"/>
      <c r="AO16" s="227"/>
      <c r="AP16" s="227"/>
      <c r="AQ16" s="227"/>
      <c r="AR16" s="227">
        <v>203.84180606000001</v>
      </c>
      <c r="AS16" s="295">
        <f>SUM(D16:AR16)/2</f>
        <v>112234.83295715495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5773.6777388399933</v>
      </c>
      <c r="E17" s="227">
        <v>2218.3369806199998</v>
      </c>
      <c r="F17" s="227">
        <v>5.9841800000000001E-2</v>
      </c>
      <c r="G17" s="227">
        <v>22.990960540000003</v>
      </c>
      <c r="H17" s="227"/>
      <c r="I17" s="227">
        <v>34.164593549999999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11.699643309999999</v>
      </c>
      <c r="AI17" s="227"/>
      <c r="AJ17" s="227">
        <v>7624.4599026500009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7842.7708979799972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137229.73586763989</v>
      </c>
      <c r="E18" s="295">
        <f t="shared" si="0"/>
        <v>21035.159736479996</v>
      </c>
      <c r="F18" s="295">
        <f t="shared" si="0"/>
        <v>230.07759069999997</v>
      </c>
      <c r="G18" s="295">
        <f t="shared" si="0"/>
        <v>695.87205461000008</v>
      </c>
      <c r="H18" s="295">
        <f t="shared" si="0"/>
        <v>52.359840010000006</v>
      </c>
      <c r="I18" s="295">
        <f t="shared" si="0"/>
        <v>69.906424119999997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5.1368307900000003</v>
      </c>
      <c r="R18" s="295">
        <f t="shared" si="0"/>
        <v>0.12974529000000001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24.765427809999998</v>
      </c>
      <c r="AB18" s="295">
        <f t="shared" si="0"/>
        <v>0</v>
      </c>
      <c r="AC18" s="295">
        <f t="shared" si="0"/>
        <v>0</v>
      </c>
      <c r="AD18" s="295">
        <f t="shared" si="0"/>
        <v>0.17582149</v>
      </c>
      <c r="AE18" s="295">
        <f t="shared" si="0"/>
        <v>3.1E-2</v>
      </c>
      <c r="AF18" s="295">
        <f t="shared" si="0"/>
        <v>0</v>
      </c>
      <c r="AG18" s="295">
        <f t="shared" si="0"/>
        <v>0</v>
      </c>
      <c r="AH18" s="295">
        <f t="shared" si="0"/>
        <v>17.449700369999999</v>
      </c>
      <c r="AI18" s="295">
        <f t="shared" si="0"/>
        <v>0</v>
      </c>
      <c r="AJ18" s="295">
        <f t="shared" si="0"/>
        <v>124879.26530753006</v>
      </c>
      <c r="AK18" s="295">
        <f t="shared" si="0"/>
        <v>0</v>
      </c>
      <c r="AL18" s="295">
        <f t="shared" si="0"/>
        <v>0.23015669999999999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239.37137628000002</v>
      </c>
      <c r="AS18" s="295">
        <f>SUM(D18:AR18)/2</f>
        <v>142256.30853431995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142256.30853431995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4837.6213958199996</v>
      </c>
      <c r="E29" s="227">
        <v>4689.6470447500014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8901.0146651100022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9227.9734254650029</v>
      </c>
    </row>
    <row r="30" spans="1:62" s="17" customFormat="1" ht="18" customHeight="1">
      <c r="A30" s="24"/>
      <c r="B30" s="51" t="s">
        <v>106</v>
      </c>
      <c r="C30" s="25"/>
      <c r="D30" s="227">
        <v>5802.552209479999</v>
      </c>
      <c r="E30" s="227">
        <v>3536.44411489</v>
      </c>
      <c r="F30" s="227">
        <v>22.576021579999999</v>
      </c>
      <c r="G30" s="227">
        <v>13.93549962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8942.6277700400005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9269.5396942000007</v>
      </c>
    </row>
    <row r="31" spans="1:62" s="17" customFormat="1" ht="18" customHeight="1">
      <c r="A31" s="20"/>
      <c r="B31" s="51" t="s">
        <v>107</v>
      </c>
      <c r="C31" s="25"/>
      <c r="D31" s="227">
        <v>1947.4993753900003</v>
      </c>
      <c r="E31" s="227">
        <v>519.80973562999998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2111.5528436300001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2304.9430096800002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12587.672980689998</v>
      </c>
      <c r="E32" s="295">
        <f t="shared" si="2"/>
        <v>8745.9008952700024</v>
      </c>
      <c r="F32" s="295">
        <f t="shared" si="2"/>
        <v>53.600086290000007</v>
      </c>
      <c r="G32" s="295">
        <f t="shared" si="2"/>
        <v>13.93549962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19955.195278780004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20802.456129345002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20802.456129345002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947.86491410999986</v>
      </c>
      <c r="E36" s="227">
        <v>669.66528175000008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1078.5658497899999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1367.2851807599998</v>
      </c>
    </row>
    <row r="37" spans="1:62" s="17" customFormat="1" ht="18" customHeight="1">
      <c r="A37" s="24"/>
      <c r="B37" s="51" t="s">
        <v>106</v>
      </c>
      <c r="C37" s="25"/>
      <c r="D37" s="227">
        <v>842.28831460999982</v>
      </c>
      <c r="E37" s="227">
        <v>417.19598840000003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722.82667017999995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1057.0462167399999</v>
      </c>
    </row>
    <row r="38" spans="1:62" s="17" customFormat="1" ht="18" customHeight="1">
      <c r="A38" s="20"/>
      <c r="B38" s="51" t="s">
        <v>107</v>
      </c>
      <c r="C38" s="25"/>
      <c r="D38" s="227">
        <v>164.40492750999999</v>
      </c>
      <c r="E38" s="227">
        <v>449.77991557999997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614.18484307999995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614.18484308500001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1954.5581562299999</v>
      </c>
      <c r="E39" s="295">
        <f t="shared" si="3"/>
        <v>1536.64118573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2415.5773630499998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3038.5162405849997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3038.5162405849997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14542.231136919998</v>
      </c>
      <c r="E42" s="295">
        <f>+SUM(E39,E32)</f>
        <v>10282.542081000003</v>
      </c>
      <c r="F42" s="295">
        <f>+SUM(F39,F32)</f>
        <v>86.385895390000002</v>
      </c>
      <c r="G42" s="295">
        <f>+SUM(G39,G32)</f>
        <v>13.93549962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22370.772641830004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23840.972369930008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151771.96700455988</v>
      </c>
      <c r="E46" s="296">
        <f t="shared" si="5"/>
        <v>31317.70181748</v>
      </c>
      <c r="F46" s="296">
        <f t="shared" si="5"/>
        <v>316.46348608999995</v>
      </c>
      <c r="G46" s="296">
        <f t="shared" si="5"/>
        <v>709.80755423000005</v>
      </c>
      <c r="H46" s="296">
        <f t="shared" si="5"/>
        <v>52.359840010000006</v>
      </c>
      <c r="I46" s="296">
        <f t="shared" si="5"/>
        <v>69.906424119999997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5.1368307900000003</v>
      </c>
      <c r="R46" s="296">
        <f t="shared" si="5"/>
        <v>0.12974529000000001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24.765427809999998</v>
      </c>
      <c r="AB46" s="296">
        <f t="shared" si="5"/>
        <v>0</v>
      </c>
      <c r="AC46" s="296">
        <f t="shared" si="5"/>
        <v>0</v>
      </c>
      <c r="AD46" s="296">
        <f t="shared" si="5"/>
        <v>0.17582149</v>
      </c>
      <c r="AE46" s="296">
        <f t="shared" si="5"/>
        <v>3.1E-2</v>
      </c>
      <c r="AF46" s="296">
        <f t="shared" si="5"/>
        <v>0</v>
      </c>
      <c r="AG46" s="296">
        <f t="shared" si="5"/>
        <v>0</v>
      </c>
      <c r="AH46" s="296">
        <f t="shared" si="5"/>
        <v>17.449700369999999</v>
      </c>
      <c r="AI46" s="296">
        <f t="shared" si="5"/>
        <v>0</v>
      </c>
      <c r="AJ46" s="296">
        <f t="shared" si="5"/>
        <v>147250.03794936006</v>
      </c>
      <c r="AK46" s="296">
        <f t="shared" si="5"/>
        <v>0</v>
      </c>
      <c r="AL46" s="296">
        <f t="shared" si="5"/>
        <v>0.23015669999999999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625.44886138000004</v>
      </c>
      <c r="AS46" s="296">
        <f>+SUM(AS42,AS25,AS18,AS44)</f>
        <v>166097.28090424996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166097.28090424996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2019-10-01T14:36:16Z</dcterms:created>
  <dcterms:modified xsi:type="dcterms:W3CDTF">2019-10-01T14:36:16Z</dcterms:modified>
  <cp:category/>
</cp:coreProperties>
</file>