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030" windowHeight="8180" tabRatio="714"/>
  </bookViews>
  <sheets>
    <sheet name="Info" sheetId="50" r:id="rId1"/>
    <sheet name="O1" sheetId="51" r:id="rId2"/>
    <sheet name="O2" sheetId="52" r:id="rId3"/>
    <sheet name="O3" sheetId="53" r:id="rId4"/>
    <sheet name="BIS reporting dealers" sheetId="54" r:id="rId5"/>
    <sheet name="General_Checks" sheetId="27" state="hidden" r:id="rId6"/>
    <sheet name="OUT_1_Check" sheetId="19" state="hidden" r:id="rId7"/>
    <sheet name="OUT_2_Check" sheetId="21" state="hidden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1">'O1'!$A$1:$AP$34</definedName>
    <definedName name="_xlnm.Print_Area" localSheetId="2">'O2'!$A$1:$AP$34</definedName>
    <definedName name="_xlnm.Print_Area" localSheetId="3">'O3'!$A$6:$M$19</definedName>
    <definedName name="_xlnm.Print_Area" localSheetId="6">OUT_1_Check!$A$1:$AJ$56</definedName>
    <definedName name="_xlnm.Print_Area" localSheetId="7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I37" i="28" l="1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P26" i="19"/>
  <c r="AH26" i="19"/>
  <c r="N26" i="19"/>
  <c r="J26" i="19"/>
  <c r="AS51" i="19"/>
  <c r="J19" i="19"/>
  <c r="I19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AQ19" i="19"/>
  <c r="S26" i="19"/>
  <c r="X26" i="19"/>
  <c r="AJ26" i="19"/>
  <c r="AM26" i="19"/>
  <c r="S33" i="19"/>
  <c r="T33" i="19"/>
  <c r="U33" i="19"/>
  <c r="W33" i="19"/>
  <c r="X33" i="19"/>
  <c r="Y33" i="19"/>
  <c r="AB33" i="19"/>
  <c r="AG33" i="19"/>
  <c r="AH33" i="19"/>
  <c r="AL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N33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AA40" i="21"/>
  <c r="U19" i="19"/>
  <c r="E19" i="36"/>
  <c r="H34" i="22"/>
  <c r="G34" i="28"/>
  <c r="F23" i="28"/>
  <c r="J24" i="22"/>
  <c r="E34" i="22"/>
  <c r="E36" i="22"/>
  <c r="AM32" i="21" l="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J40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G40" i="21"/>
  <c r="L38" i="21"/>
  <c r="AH38" i="21"/>
  <c r="N32" i="21"/>
  <c r="AP19" i="21"/>
  <c r="X25" i="21"/>
  <c r="N40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L44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K47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O40" i="21"/>
  <c r="AT19" i="21"/>
  <c r="G30" i="28"/>
  <c r="E19" i="21"/>
  <c r="Q19" i="21"/>
  <c r="AH25" i="21"/>
  <c r="S38" i="21"/>
  <c r="F19" i="21"/>
  <c r="E32" i="21"/>
  <c r="AP40" i="21"/>
  <c r="U38" i="21"/>
  <c r="AL40" i="21"/>
  <c r="AB25" i="21"/>
  <c r="M38" i="21"/>
  <c r="AI40" i="21"/>
  <c r="I25" i="21"/>
  <c r="AC38" i="21"/>
  <c r="R40" i="21"/>
  <c r="J38" i="21"/>
  <c r="X38" i="21"/>
  <c r="I38" i="21"/>
  <c r="AL32" i="21"/>
  <c r="AK38" i="21"/>
  <c r="D25" i="21"/>
  <c r="F32" i="21"/>
  <c r="K32" i="21"/>
  <c r="W40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<sst xmlns="http://schemas.openxmlformats.org/spreadsheetml/2006/main" count="777" uniqueCount="389">
  <si>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</si>
  <si>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</si>
  <si>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</si>
  <si>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</si>
  <si>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</si>
  <si>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</si>
  <si>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</si>
  <si>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</si>
  <si>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</si>
  <si>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</si>
  <si>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</si>
  <si>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</si>
  <si>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</si>
  <si>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</si>
  <si>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</si>
  <si>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</si>
  <si>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</si>
  <si>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</si>
  <si>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</si>
  <si>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</si>
  <si>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</si>
  <si>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</si>
  <si>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</si>
  <si>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</si>
  <si>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</si>
  <si>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</si>
  <si>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</si>
  <si>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</si>
  <si>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</si>
  <si>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</si>
  <si>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</si>
  <si>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</si>
  <si>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</si>
  <si>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</si>
  <si>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</si>
  <si>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</si>
  <si>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</si>
  <si>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</si>
  <si>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</si>
  <si>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</si>
  <si>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</si>
  <si>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</si>
  <si>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</si>
  <si>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</si>
  <si>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</si>
  <si>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</si>
  <si>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</si>
  <si>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</si>
  <si>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</si>
  <si>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</si>
  <si>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</si>
  <si>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</si>
  <si>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</si>
  <si>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</si>
  <si>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</si>
  <si>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</si>
  <si>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</si>
  <si>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</si>
  <si>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</si>
  <si>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</si>
  <si>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</si>
  <si>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</si>
  <si>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</si>
  <si>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</si>
  <si>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</si>
  <si>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</si>
  <si>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</si>
  <si>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</si>
  <si>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</si>
  <si>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</si>
  <si>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</si>
  <si>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</si>
  <si>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</si>
  <si>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</si>
  <si>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</si>
  <si>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</si>
  <si>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</si>
  <si>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</si>
  <si>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</si>
  <si>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</si>
  <si>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</si>
  <si>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</si>
  <si>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</si>
  <si>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</si>
  <si>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</si>
  <si>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</si>
  <si>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</si>
  <si>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</si>
  <si>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</si>
  <si>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</si>
  <si>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</si>
  <si>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</si>
  <si>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</si>
  <si>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</si>
  <si>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</si>
  <si>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</si>
  <si>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</si>
  <si>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</si>
  <si>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</si>
  <si>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</si>
  <si>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</si>
  <si>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</si>
  <si>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</si>
  <si>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</si>
  <si>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</si>
  <si>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</si>
  <si>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</si>
  <si>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</si>
  <si>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</si>
  <si>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</si>
  <si>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</si>
  <si>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</si>
  <si>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</si>
  <si>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</si>
  <si>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</si>
  <si>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</si>
  <si>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</si>
  <si>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</si>
  <si>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</si>
  <si>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</si>
  <si>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</si>
  <si>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</si>
  <si>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</si>
  <si>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</si>
  <si>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</si>
  <si>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</si>
  <si>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</si>
  <si>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</si>
  <si>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</si>
  <si>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</si>
  <si>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</si>
  <si>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</si>
  <si>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</si>
  <si>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</si>
  <si>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</si>
  <si>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</si>
  <si>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</si>
  <si>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</si>
  <si>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</si>
  <si>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</si>
  <si>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</si>
  <si>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</si>
  <si>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</si>
  <si>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</si>
  <si>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BGN</t>
  </si>
  <si>
    <t>RON</t>
  </si>
  <si>
    <t>SEK</t>
  </si>
  <si>
    <t>CAD</t>
  </si>
  <si>
    <t>AUD</t>
  </si>
  <si>
    <t>TRY</t>
  </si>
  <si>
    <t>AED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</si>
  <si>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</si>
  <si>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</si>
  <si>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</si>
  <si>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</si>
  <si>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</si>
  <si>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</si>
  <si>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</si>
  <si>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</si>
  <si>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</si>
  <si>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</si>
  <si>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</si>
  <si>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</si>
  <si>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</si>
  <si>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</si>
  <si>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</si>
  <si>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</si>
  <si>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</si>
  <si>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</si>
  <si>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</si>
  <si>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</si>
  <si>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</si>
  <si>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</si>
  <si>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</si>
  <si>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</si>
  <si>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</si>
  <si>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</si>
  <si>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</si>
  <si>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</si>
  <si>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</si>
  <si>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</si>
  <si>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</si>
  <si>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</si>
  <si>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</si>
  <si>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</si>
  <si>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</si>
  <si>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</si>
  <si>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</si>
  <si>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</si>
  <si>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</si>
  <si>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</si>
  <si>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</si>
  <si>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</si>
  <si>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</si>
  <si>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</si>
  <si>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</si>
  <si>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</si>
  <si>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</si>
  <si>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</si>
  <si>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</si>
  <si>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</si>
  <si>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</si>
  <si>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</si>
  <si>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</si>
  <si>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</si>
  <si>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</si>
  <si>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</si>
  <si>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</si>
  <si>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</si>
  <si>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</si>
  <si>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</si>
  <si>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</si>
  <si>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</si>
  <si>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</si>
  <si>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</si>
  <si>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</si>
  <si>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</si>
  <si>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</si>
  <si>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</si>
  <si>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</si>
  <si>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</si>
  <si>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</si>
  <si>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</si>
  <si>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</si>
  <si>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</si>
  <si>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</si>
  <si>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</si>
  <si>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</si>
  <si>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</si>
  <si>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</si>
  <si>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</si>
  <si>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</si>
  <si>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</si>
  <si>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</si>
  <si>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</si>
  <si>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</si>
  <si>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</si>
  <si>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</si>
  <si>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</si>
  <si>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</si>
  <si>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</si>
  <si>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</si>
  <si>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</si>
  <si>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</si>
  <si>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</si>
  <si>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</si>
  <si>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</si>
  <si>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</si>
  <si>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</si>
  <si>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</si>
  <si>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</si>
  <si>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</si>
  <si>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</si>
  <si>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</si>
  <si>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</si>
  <si>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</si>
  <si>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</si>
  <si>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</si>
  <si>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</si>
  <si>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</si>
  <si>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</si>
  <si>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</si>
  <si>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</si>
  <si>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</si>
  <si>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</si>
  <si>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</si>
  <si>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</si>
  <si>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</si>
  <si>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</si>
  <si>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</si>
  <si>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</si>
  <si>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</si>
  <si>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</si>
  <si>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</si>
  <si>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</si>
  <si>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</si>
  <si>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</si>
  <si>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</si>
  <si>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</si>
  <si>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</si>
  <si>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</si>
  <si>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</si>
  <si>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</si>
  <si>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</si>
  <si>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</si>
  <si>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</si>
  <si>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</si>
  <si>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</si>
  <si>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</si>
  <si>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</si>
  <si>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</si>
  <si>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</si>
  <si>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</si>
  <si>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</si>
  <si>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</si>
  <si>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</si>
  <si>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</si>
  <si>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</si>
  <si>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</si>
  <si>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</si>
  <si>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</si>
  <si>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</si>
  <si>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</si>
  <si>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</si>
  <si>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</si>
  <si>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</si>
  <si>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</si>
  <si>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</si>
  <si>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</si>
  <si>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</si>
  <si>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</si>
  <si>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</si>
  <si>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</si>
  <si>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</si>
  <si>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</si>
  <si>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</si>
  <si>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</si>
  <si>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</si>
  <si>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</si>
  <si>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</si>
  <si>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</si>
  <si>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</si>
  <si>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</si>
  <si>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</si>
  <si>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</si>
  <si>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</si>
  <si>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</si>
  <si>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</si>
  <si>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</si>
  <si>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</si>
  <si>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</si>
  <si>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</si>
  <si>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</si>
  <si>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</si>
  <si>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</si>
  <si>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</si>
  <si>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</si>
  <si>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</si>
  <si>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</si>
  <si>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</si>
  <si>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</si>
  <si>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</si>
  <si>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</si>
  <si>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</si>
  <si>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</si>
  <si>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</si>
  <si>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</si>
  <si>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</si>
  <si>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</si>
  <si>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</si>
  <si>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</si>
  <si>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</si>
  <si>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</si>
  <si>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</si>
  <si>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</si>
  <si>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</si>
  <si>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</si>
  <si>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</si>
  <si>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</si>
  <si>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</si>
  <si>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</si>
  <si>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Survey of OTC Derivatives Market Activity</t>
  </si>
  <si>
    <t>at end-March 2020</t>
  </si>
  <si>
    <t>COMPLEMENTARY INFORMATION REQUIREMENTS</t>
  </si>
  <si>
    <t>RUSSIA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</si>
  <si>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</si>
  <si>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Derivatives outstanding</t>
  </si>
  <si>
    <t>a)   The final number of participating institutions</t>
  </si>
  <si>
    <t>b)    The number of institutions accounting for 75 percent of the reported totals.</t>
  </si>
  <si>
    <t xml:space="preserve">OTC DERIVATIVES AMOUNTS OUTSTANDING </t>
  </si>
  <si>
    <t>Nominal or notional principal amounts outstanding at end-March 2020</t>
  </si>
  <si>
    <t>Instruments¹</t>
  </si>
  <si>
    <t>OUTRIGHT FORWARDS 
AND FOREIGN EXCHANGE SWAPS ³</t>
  </si>
  <si>
    <t xml:space="preserve">     with BIS reporting dealers</t>
  </si>
  <si>
    <t xml:space="preserve">     with Russian credit institutions 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</si>
  <si>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</si>
  <si>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</si>
  <si>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>FORWARD RATE AGREEMENTS</t>
  </si>
  <si>
    <t>INTEREST RATE SWAPS</t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</si>
  <si>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</si>
  <si>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</si>
  <si>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FOREIGN EXCHANGE CONTRACTS</t>
  </si>
  <si>
    <t>INTEREST RATE CONTRACTS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</si>
  <si>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</si>
  <si>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List of head offices of reporting dealers of Bank of International Settlements (BIS)</t>
  </si>
  <si>
    <t>Countries</t>
  </si>
  <si>
    <t>Head offices</t>
  </si>
  <si>
    <t>Swift codes</t>
  </si>
  <si>
    <t>LEI or pre-LEI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</si>
</sst>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2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1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2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366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28" fillId="3" borderId="14" xfId="0" quotePrefix="1" applyNumberFormat="1" applyFont="1" applyFill="1" applyBorder="1" applyAlignment="1">
      <alignment horizontal="center" vertical="center"/>
    </xf>
    <xf numFmtId="3" fontId="28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28" fillId="4" borderId="14" xfId="0" applyNumberFormat="1" applyFont="1" applyFill="1" applyBorder="1" applyAlignment="1">
      <alignment horizontal="center" vertical="center"/>
    </xf>
    <xf numFmtId="0" fontId="29" fillId="3" borderId="14" xfId="0" quotePrefix="1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quotePrefix="1" applyFont="1" applyFill="1" applyBorder="1" applyAlignment="1">
      <alignment horizontal="center" vertical="center"/>
    </xf>
    <xf numFmtId="3" fontId="31" fillId="3" borderId="14" xfId="0" quotePrefix="1" applyNumberFormat="1" applyFont="1" applyFill="1" applyBorder="1" applyAlignment="1">
      <alignment horizontal="center" vertical="center"/>
    </xf>
    <xf numFmtId="3" fontId="32" fillId="3" borderId="37" xfId="0" applyNumberFormat="1" applyFont="1" applyFill="1" applyBorder="1" applyAlignment="1" applyProtection="1">
      <alignment horizontal="center" vertical="center"/>
      <protection locked="0"/>
    </xf>
    <xf numFmtId="3" fontId="33" fillId="3" borderId="37" xfId="0" applyNumberFormat="1" applyFont="1" applyFill="1" applyBorder="1" applyAlignment="1" applyProtection="1">
      <alignment horizontal="center" vertical="center"/>
      <protection locked="0"/>
    </xf>
    <xf numFmtId="3" fontId="34" fillId="3" borderId="19" xfId="0" applyNumberFormat="1" applyFont="1" applyFill="1" applyBorder="1" applyAlignment="1" applyProtection="1">
      <alignment horizontal="center" vertical="center"/>
      <protection locked="0"/>
    </xf>
    <xf numFmtId="3" fontId="32" fillId="3" borderId="38" xfId="0" applyNumberFormat="1" applyFont="1" applyFill="1" applyBorder="1" applyAlignment="1" applyProtection="1">
      <alignment horizontal="center" vertical="center"/>
      <protection locked="0"/>
    </xf>
    <xf numFmtId="3" fontId="28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28" fillId="3" borderId="26" xfId="0" quotePrefix="1" applyNumberFormat="1" applyFont="1" applyFill="1" applyBorder="1" applyAlignment="1">
      <alignment horizontal="center" vertical="center"/>
    </xf>
    <xf numFmtId="3" fontId="28" fillId="4" borderId="26" xfId="0" applyNumberFormat="1" applyFont="1" applyFill="1" applyBorder="1" applyAlignment="1">
      <alignment horizontal="center" vertical="center"/>
    </xf>
    <xf numFmtId="3" fontId="28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6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7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38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7" fillId="3" borderId="13" xfId="5" applyFont="1" applyFill="1" applyBorder="1" applyAlignment="1">
      <alignment vertical="center"/>
    </xf>
    <xf numFmtId="0" fontId="39" fillId="3" borderId="13" xfId="5" applyFont="1" applyFill="1" applyBorder="1" applyAlignment="1">
      <alignment vertical="center"/>
    </xf>
    <xf numFmtId="0" fontId="39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7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7" fillId="3" borderId="0" xfId="5" applyFont="1" applyFill="1" applyBorder="1" applyAlignment="1"/>
    <xf numFmtId="0" fontId="37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1" fillId="3" borderId="49" xfId="0" applyNumberFormat="1" applyFont="1" applyFill="1" applyBorder="1" applyAlignment="1" applyProtection="1">
      <alignment horizontal="center" vertical="center"/>
      <protection locked="0"/>
    </xf>
    <xf numFmtId="0" fontId="42" fillId="3" borderId="0" xfId="5" applyFont="1" applyFill="1"/>
    <xf numFmtId="0" fontId="43" fillId="3" borderId="14" xfId="5" applyFont="1" applyFill="1" applyBorder="1"/>
    <xf numFmtId="0" fontId="43" fillId="3" borderId="14" xfId="5" applyFont="1" applyFill="1" applyBorder="1" applyAlignment="1">
      <alignment horizont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8" fillId="2" borderId="0" xfId="5" applyFont="1" applyFill="1" applyBorder="1" applyAlignment="1">
      <alignment horizontal="centerContinuous" vertical="center"/>
    </xf>
    <xf numFmtId="0" fontId="47" fillId="2" borderId="0" xfId="5" applyFont="1" applyFill="1" applyAlignment="1">
      <alignment vertical="center"/>
    </xf>
    <xf numFmtId="0" fontId="50" fillId="2" borderId="0" xfId="5" applyFont="1" applyFill="1"/>
    <xf numFmtId="0" fontId="51" fillId="2" borderId="0" xfId="0" applyFont="1" applyFill="1" applyBorder="1" applyAlignment="1">
      <alignment horizontal="center" vertical="center"/>
    </xf>
    <xf numFmtId="0" fontId="50" fillId="2" borderId="0" xfId="5" applyFont="1" applyFill="1" applyAlignment="1">
      <alignment vertical="center"/>
    </xf>
    <xf numFmtId="0" fontId="49" fillId="2" borderId="0" xfId="5" applyFont="1" applyFill="1" applyBorder="1" applyAlignment="1">
      <alignment vertical="center"/>
    </xf>
    <xf numFmtId="0" fontId="49" fillId="2" borderId="1" xfId="0" applyFont="1" applyFill="1" applyBorder="1" applyAlignment="1">
      <alignment horizontal="center" vertical="center"/>
    </xf>
    <xf numFmtId="0" fontId="50" fillId="2" borderId="0" xfId="0" applyFont="1" applyFill="1" applyAlignment="1">
      <alignment vertical="center"/>
    </xf>
    <xf numFmtId="0" fontId="50" fillId="2" borderId="0" xfId="0" applyFont="1" applyFill="1" applyAlignment="1"/>
    <xf numFmtId="3" fontId="50" fillId="2" borderId="0" xfId="0" quotePrefix="1" applyNumberFormat="1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vertical="center"/>
    </xf>
    <xf numFmtId="0" fontId="50" fillId="0" borderId="0" xfId="0" quotePrefix="1" applyFont="1" applyFill="1" applyBorder="1" applyAlignment="1">
      <alignment horizontal="left" vertical="center"/>
    </xf>
    <xf numFmtId="3" fontId="50" fillId="2" borderId="0" xfId="0" applyNumberFormat="1" applyFont="1" applyFill="1" applyBorder="1" applyAlignment="1">
      <alignment vertical="center"/>
    </xf>
    <xf numFmtId="0" fontId="50" fillId="2" borderId="0" xfId="0" applyFont="1" applyFill="1" applyBorder="1" applyAlignment="1"/>
    <xf numFmtId="0" fontId="50" fillId="2" borderId="0" xfId="0" applyFont="1" applyFill="1" applyAlignment="1">
      <alignment vertical="top"/>
    </xf>
    <xf numFmtId="0" fontId="50" fillId="8" borderId="0" xfId="0" applyFont="1" applyFill="1"/>
    <xf numFmtId="0" fontId="50" fillId="2" borderId="0" xfId="0" applyFont="1" applyFill="1"/>
    <xf numFmtId="0" fontId="49" fillId="0" borderId="1" xfId="0" applyFont="1" applyFill="1" applyBorder="1" applyAlignment="1">
      <alignment horizontal="center" vertical="center"/>
    </xf>
    <xf numFmtId="0" fontId="50" fillId="2" borderId="0" xfId="5" applyFont="1" applyFill="1" applyAlignment="1">
      <alignment horizontal="center" vertical="center"/>
    </xf>
    <xf numFmtId="0" fontId="48" fillId="8" borderId="0" xfId="0" applyFont="1" applyFill="1"/>
    <xf numFmtId="0" fontId="49" fillId="8" borderId="2" xfId="0" applyFont="1" applyFill="1" applyBorder="1" applyAlignment="1">
      <alignment horizontal="center" vertical="top"/>
    </xf>
    <xf numFmtId="0" fontId="49" fillId="8" borderId="3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top"/>
    </xf>
    <xf numFmtId="0" fontId="49" fillId="8" borderId="4" xfId="0" applyFont="1" applyFill="1" applyBorder="1" applyAlignment="1">
      <alignment horizontal="center" vertical="top"/>
    </xf>
    <xf numFmtId="0" fontId="50" fillId="8" borderId="13" xfId="0" applyFont="1" applyFill="1" applyBorder="1" applyAlignment="1">
      <alignment horizontal="center"/>
    </xf>
    <xf numFmtId="0" fontId="50" fillId="8" borderId="0" xfId="0" applyFont="1" applyFill="1" applyBorder="1"/>
    <xf numFmtId="0" fontId="50" fillId="8" borderId="0" xfId="0" applyFont="1" applyFill="1" applyBorder="1" applyAlignment="1">
      <alignment horizontal="center"/>
    </xf>
    <xf numFmtId="0" fontId="50" fillId="8" borderId="19" xfId="0" applyFont="1" applyFill="1" applyBorder="1" applyAlignment="1">
      <alignment horizontal="center" wrapText="1"/>
    </xf>
    <xf numFmtId="0" fontId="50" fillId="8" borderId="19" xfId="0" applyFont="1" applyFill="1" applyBorder="1" applyAlignment="1">
      <alignment horizontal="center"/>
    </xf>
    <xf numFmtId="0" fontId="50" fillId="8" borderId="11" xfId="0" applyFont="1" applyFill="1" applyBorder="1" applyAlignment="1">
      <alignment horizontal="center"/>
    </xf>
    <xf numFmtId="0" fontId="50" fillId="8" borderId="7" xfId="0" applyFont="1" applyFill="1" applyBorder="1"/>
    <xf numFmtId="0" fontId="50" fillId="8" borderId="7" xfId="0" applyFont="1" applyFill="1" applyBorder="1" applyAlignment="1">
      <alignment horizontal="center"/>
    </xf>
    <xf numFmtId="0" fontId="50" fillId="8" borderId="12" xfId="0" applyFont="1" applyFill="1" applyBorder="1" applyAlignment="1">
      <alignment horizontal="center"/>
    </xf>
    <xf numFmtId="0" fontId="49" fillId="8" borderId="13" xfId="0" quotePrefix="1" applyFont="1" applyFill="1" applyBorder="1" applyAlignment="1">
      <alignment horizontal="left" vertical="center" wrapText="1"/>
    </xf>
    <xf numFmtId="0" fontId="50" fillId="2" borderId="13" xfId="0" quotePrefix="1" applyFont="1" applyFill="1" applyBorder="1" applyAlignment="1">
      <alignment horizontal="left" vertical="center"/>
    </xf>
    <xf numFmtId="0" fontId="50" fillId="8" borderId="13" xfId="0" quotePrefix="1" applyFont="1" applyFill="1" applyBorder="1" applyAlignment="1">
      <alignment horizontal="left" vertical="center"/>
    </xf>
    <xf numFmtId="0" fontId="50" fillId="8" borderId="13" xfId="0" applyFont="1" applyFill="1" applyBorder="1" applyAlignment="1">
      <alignment vertical="top"/>
    </xf>
    <xf numFmtId="0" fontId="49" fillId="8" borderId="13" xfId="0" applyFont="1" applyFill="1" applyBorder="1" applyAlignment="1">
      <alignment vertical="center"/>
    </xf>
    <xf numFmtId="0" fontId="49" fillId="8" borderId="13" xfId="0" applyFont="1" applyFill="1" applyBorder="1" applyAlignment="1"/>
    <xf numFmtId="0" fontId="50" fillId="8" borderId="13" xfId="0" applyFont="1" applyFill="1" applyBorder="1" applyAlignment="1">
      <alignment vertical="center"/>
    </xf>
    <xf numFmtId="0" fontId="49" fillId="8" borderId="11" xfId="0" quotePrefix="1" applyFont="1" applyFill="1" applyBorder="1" applyAlignment="1">
      <alignment horizontal="left" vertical="center"/>
    </xf>
    <xf numFmtId="0" fontId="50" fillId="2" borderId="0" xfId="0" applyFont="1" applyFill="1" applyBorder="1"/>
    <xf numFmtId="167" fontId="50" fillId="2" borderId="17" xfId="0" applyNumberFormat="1" applyFont="1" applyFill="1" applyBorder="1" applyAlignment="1" applyProtection="1">
      <alignment horizontal="center" vertical="center"/>
      <protection locked="0"/>
    </xf>
    <xf numFmtId="167" fontId="50" fillId="2" borderId="14" xfId="0" applyNumberFormat="1" applyFont="1" applyFill="1" applyBorder="1" applyAlignment="1" applyProtection="1">
      <alignment horizontal="center"/>
      <protection locked="0"/>
    </xf>
    <xf numFmtId="167" fontId="50" fillId="2" borderId="19" xfId="0" applyNumberFormat="1" applyFont="1" applyFill="1" applyBorder="1" applyAlignment="1" applyProtection="1">
      <alignment horizontal="center"/>
      <protection locked="0"/>
    </xf>
    <xf numFmtId="167" fontId="50" fillId="2" borderId="13" xfId="0" applyNumberFormat="1" applyFont="1" applyFill="1" applyBorder="1" applyAlignment="1" applyProtection="1">
      <alignment horizontal="center"/>
      <protection locked="0"/>
    </xf>
    <xf numFmtId="167" fontId="50" fillId="2" borderId="14" xfId="0" applyNumberFormat="1" applyFont="1" applyFill="1" applyBorder="1" applyAlignment="1" applyProtection="1">
      <alignment horizontal="center" vertical="center"/>
      <protection locked="0"/>
    </xf>
    <xf numFmtId="167" fontId="50" fillId="2" borderId="54" xfId="0" applyNumberFormat="1" applyFont="1" applyFill="1" applyBorder="1" applyAlignment="1" applyProtection="1">
      <alignment horizontal="center" vertical="center"/>
      <protection locked="0"/>
    </xf>
    <xf numFmtId="167" fontId="50" fillId="2" borderId="17" xfId="0" applyNumberFormat="1" applyFont="1" applyFill="1" applyBorder="1" applyAlignment="1" applyProtection="1">
      <alignment horizontal="center" vertical="top"/>
      <protection locked="0"/>
    </xf>
    <xf numFmtId="167" fontId="50" fillId="2" borderId="17" xfId="0" applyNumberFormat="1" applyFont="1" applyFill="1" applyBorder="1" applyAlignment="1" applyProtection="1">
      <alignment horizontal="center"/>
      <protection locked="0"/>
    </xf>
    <xf numFmtId="167" fontId="50" fillId="2" borderId="54" xfId="0" applyNumberFormat="1" applyFont="1" applyFill="1" applyBorder="1" applyAlignment="1" applyProtection="1">
      <alignment horizontal="center"/>
      <protection locked="0"/>
    </xf>
    <xf numFmtId="167" fontId="50" fillId="2" borderId="50" xfId="0" applyNumberFormat="1" applyFont="1" applyFill="1" applyBorder="1" applyAlignment="1" applyProtection="1">
      <alignment horizontal="center" vertical="center"/>
      <protection locked="0"/>
    </xf>
    <xf numFmtId="167" fontId="46" fillId="8" borderId="58" xfId="0" applyNumberFormat="1" applyFont="1" applyFill="1" applyBorder="1" applyAlignment="1" applyProtection="1">
      <alignment horizontal="center"/>
      <protection locked="0"/>
    </xf>
    <xf numFmtId="167" fontId="46" fillId="8" borderId="59" xfId="0" applyNumberFormat="1" applyFont="1" applyFill="1" applyBorder="1" applyAlignment="1" applyProtection="1">
      <alignment horizontal="center"/>
      <protection locked="0"/>
    </xf>
    <xf numFmtId="167" fontId="46" fillId="8" borderId="60" xfId="0" applyNumberFormat="1" applyFont="1" applyFill="1" applyBorder="1" applyAlignment="1" applyProtection="1">
      <alignment horizontal="center"/>
      <protection locked="0"/>
    </xf>
    <xf numFmtId="167" fontId="46" fillId="8" borderId="61" xfId="0" applyNumberFormat="1" applyFont="1" applyFill="1" applyBorder="1" applyAlignment="1" applyProtection="1">
      <alignment horizontal="center"/>
      <protection locked="0"/>
    </xf>
    <xf numFmtId="167" fontId="46" fillId="8" borderId="62" xfId="0" applyNumberFormat="1" applyFont="1" applyFill="1" applyBorder="1" applyAlignment="1" applyProtection="1">
      <alignment horizontal="center"/>
      <protection locked="0"/>
    </xf>
    <xf numFmtId="167" fontId="46" fillId="8" borderId="6" xfId="0" applyNumberFormat="1" applyFont="1" applyFill="1" applyBorder="1" applyAlignment="1" applyProtection="1">
      <alignment horizontal="center"/>
      <protection locked="0"/>
    </xf>
    <xf numFmtId="0" fontId="49" fillId="2" borderId="0" xfId="5" applyFont="1" applyFill="1" applyBorder="1" applyAlignment="1">
      <alignment horizontal="center" vertical="center"/>
    </xf>
    <xf numFmtId="0" fontId="49" fillId="2" borderId="0" xfId="5" applyFont="1" applyFill="1" applyAlignment="1">
      <alignment vertical="center"/>
    </xf>
    <xf numFmtId="0" fontId="50" fillId="0" borderId="4" xfId="0" applyFont="1" applyFill="1" applyBorder="1" applyAlignment="1">
      <alignment horizontal="centerContinuous" vertical="center" wrapText="1"/>
    </xf>
    <xf numFmtId="0" fontId="49" fillId="2" borderId="2" xfId="0" applyFont="1" applyFill="1" applyBorder="1" applyAlignment="1">
      <alignment horizontal="center" vertical="center"/>
    </xf>
    <xf numFmtId="0" fontId="49" fillId="0" borderId="0" xfId="0" quotePrefix="1" applyFont="1" applyFill="1" applyBorder="1" applyAlignment="1">
      <alignment horizontal="left" wrapText="1"/>
    </xf>
    <xf numFmtId="0" fontId="50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0" fillId="0" borderId="0" xfId="0" applyFont="1" applyFill="1" applyBorder="1" applyAlignment="1">
      <alignment vertical="top"/>
    </xf>
    <xf numFmtId="0" fontId="49" fillId="0" borderId="0" xfId="0" applyFont="1" applyFill="1" applyBorder="1" applyAlignment="1">
      <alignment vertical="center"/>
    </xf>
    <xf numFmtId="0" fontId="50" fillId="0" borderId="0" xfId="0" applyFont="1" applyFill="1" applyBorder="1"/>
    <xf numFmtId="0" fontId="50" fillId="0" borderId="0" xfId="0" applyFont="1" applyFill="1"/>
    <xf numFmtId="0" fontId="50" fillId="0" borderId="4" xfId="0" applyFont="1" applyFill="1" applyBorder="1" applyAlignment="1">
      <alignment horizontal="centerContinuous" vertical="top" wrapText="1"/>
    </xf>
    <xf numFmtId="166" fontId="50" fillId="2" borderId="0" xfId="0" applyNumberFormat="1" applyFont="1" applyFill="1" applyAlignment="1">
      <alignment vertical="top"/>
    </xf>
    <xf numFmtId="0" fontId="50" fillId="0" borderId="9" xfId="0" applyFont="1" applyFill="1" applyBorder="1" applyAlignment="1">
      <alignment horizontal="centerContinuous" vertical="center" wrapText="1"/>
    </xf>
    <xf numFmtId="0" fontId="49" fillId="2" borderId="2" xfId="0" applyFont="1" applyFill="1" applyBorder="1" applyAlignment="1">
      <alignment horizontal="centerContinuous" vertical="center"/>
    </xf>
    <xf numFmtId="0" fontId="50" fillId="2" borderId="5" xfId="0" applyFont="1" applyFill="1" applyBorder="1" applyAlignment="1">
      <alignment horizontal="centerContinuous" vertical="center"/>
    </xf>
    <xf numFmtId="0" fontId="50" fillId="2" borderId="4" xfId="0" applyFont="1" applyFill="1" applyBorder="1" applyAlignment="1">
      <alignment horizontal="centerContinuous" vertical="center"/>
    </xf>
    <xf numFmtId="0" fontId="49" fillId="2" borderId="3" xfId="0" applyFont="1" applyFill="1" applyBorder="1" applyAlignment="1">
      <alignment horizontal="centerContinuous" vertical="center"/>
    </xf>
    <xf numFmtId="0" fontId="50" fillId="2" borderId="3" xfId="0" applyFont="1" applyFill="1" applyBorder="1" applyAlignment="1">
      <alignment horizontal="centerContinuous" vertical="center"/>
    </xf>
    <xf numFmtId="0" fontId="49" fillId="2" borderId="5" xfId="0" applyFont="1" applyFill="1" applyBorder="1" applyAlignment="1">
      <alignment horizontal="centerContinuous" vertical="center"/>
    </xf>
    <xf numFmtId="0" fontId="50" fillId="2" borderId="10" xfId="0" applyFont="1" applyFill="1" applyBorder="1" applyAlignment="1">
      <alignment horizontal="centerContinuous" vertical="center"/>
    </xf>
    <xf numFmtId="0" fontId="50" fillId="0" borderId="11" xfId="0" applyFont="1" applyFill="1" applyBorder="1" applyAlignment="1">
      <alignment horizontal="centerContinuous" vertical="top" wrapText="1"/>
    </xf>
    <xf numFmtId="0" fontId="49" fillId="2" borderId="1" xfId="0" applyFont="1" applyFill="1" applyBorder="1" applyAlignment="1">
      <alignment horizontal="centerContinuous" vertical="center" wrapText="1"/>
    </xf>
    <xf numFmtId="0" fontId="49" fillId="2" borderId="4" xfId="0" applyFont="1" applyFill="1" applyBorder="1" applyAlignment="1">
      <alignment horizontal="centerContinuous" vertical="center" wrapText="1"/>
    </xf>
    <xf numFmtId="0" fontId="49" fillId="2" borderId="2" xfId="0" applyFont="1" applyFill="1" applyBorder="1" applyAlignment="1">
      <alignment horizontal="centerContinuous" vertical="center" wrapText="1"/>
    </xf>
    <xf numFmtId="0" fontId="49" fillId="2" borderId="6" xfId="0" applyFont="1" applyFill="1" applyBorder="1" applyAlignment="1">
      <alignment horizontal="centerContinuous" vertical="center" wrapText="1"/>
    </xf>
    <xf numFmtId="0" fontId="49" fillId="0" borderId="13" xfId="0" quotePrefix="1" applyFont="1" applyFill="1" applyBorder="1" applyAlignment="1">
      <alignment horizontal="left"/>
    </xf>
    <xf numFmtId="0" fontId="50" fillId="0" borderId="13" xfId="0" quotePrefix="1" applyFont="1" applyFill="1" applyBorder="1" applyAlignment="1">
      <alignment horizontal="left" vertical="center"/>
    </xf>
    <xf numFmtId="0" fontId="50" fillId="0" borderId="13" xfId="0" applyFont="1" applyFill="1" applyBorder="1" applyAlignment="1">
      <alignment vertical="center"/>
    </xf>
    <xf numFmtId="0" fontId="50" fillId="0" borderId="11" xfId="0" applyFont="1" applyFill="1" applyBorder="1" applyAlignment="1">
      <alignment vertical="center"/>
    </xf>
    <xf numFmtId="166" fontId="50" fillId="2" borderId="0" xfId="0" applyNumberFormat="1" applyFont="1" applyFill="1" applyAlignment="1">
      <alignment vertical="center"/>
    </xf>
    <xf numFmtId="0" fontId="50" fillId="2" borderId="5" xfId="0" quotePrefix="1" applyFont="1" applyFill="1" applyBorder="1" applyAlignment="1">
      <alignment horizontal="justify" vertical="top" wrapText="1"/>
    </xf>
    <xf numFmtId="0" fontId="50" fillId="2" borderId="0" xfId="0" quotePrefix="1" applyFont="1" applyFill="1" applyBorder="1" applyAlignment="1">
      <alignment horizontal="justify" vertical="top" wrapText="1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7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48" fillId="2" borderId="0" xfId="4" quotePrefix="1" applyFont="1" applyFill="1" applyBorder="1" applyAlignment="1">
      <alignment horizontal="center" vertical="center"/>
    </xf>
    <xf numFmtId="0" fontId="48" fillId="2" borderId="0" xfId="4" applyFont="1" applyFill="1" applyBorder="1" applyAlignment="1">
      <alignment horizontal="center" vertical="center"/>
    </xf>
    <xf numFmtId="0" fontId="54" fillId="2" borderId="0" xfId="4" applyFont="1" applyFill="1"/>
    <xf numFmtId="0" fontId="55" fillId="2" borderId="0" xfId="0" applyFont="1" applyFill="1" applyBorder="1" applyAlignment="1">
      <alignment horizontal="right" vertical="center"/>
    </xf>
    <xf numFmtId="0" fontId="49" fillId="2" borderId="0" xfId="4" quotePrefix="1" applyFont="1" applyFill="1" applyBorder="1" applyAlignment="1">
      <alignment horizontal="left" vertical="center"/>
    </xf>
    <xf numFmtId="0" fontId="50" fillId="2" borderId="0" xfId="3" applyFont="1" applyFill="1" applyBorder="1"/>
    <xf numFmtId="0" fontId="54" fillId="2" borderId="0" xfId="3" applyFont="1" applyFill="1" applyBorder="1"/>
    <xf numFmtId="0" fontId="56" fillId="2" borderId="0" xfId="4" quotePrefix="1" applyFont="1" applyFill="1" applyBorder="1" applyAlignment="1">
      <alignment horizontal="left" vertical="center"/>
    </xf>
    <xf numFmtId="0" fontId="57" fillId="2" borderId="0" xfId="4" applyFont="1" applyFill="1" applyBorder="1" applyAlignment="1">
      <alignment horizontal="center" vertical="center"/>
    </xf>
    <xf numFmtId="0" fontId="54" fillId="2" borderId="0" xfId="4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left"/>
    </xf>
    <xf numFmtId="0" fontId="58" fillId="7" borderId="2" xfId="3" applyFont="1" applyFill="1" applyBorder="1" applyAlignment="1">
      <alignment horizontal="center" vertical="center"/>
    </xf>
    <xf numFmtId="0" fontId="58" fillId="7" borderId="3" xfId="3" applyFont="1" applyFill="1" applyBorder="1" applyAlignment="1">
      <alignment horizontal="center" vertical="center"/>
    </xf>
    <xf numFmtId="0" fontId="58" fillId="7" borderId="4" xfId="3" applyFont="1" applyFill="1" applyBorder="1" applyAlignment="1">
      <alignment horizontal="center" vertical="center"/>
    </xf>
    <xf numFmtId="0" fontId="54" fillId="2" borderId="0" xfId="3" applyFont="1" applyFill="1" applyBorder="1" applyAlignment="1"/>
    <xf numFmtId="0" fontId="56" fillId="2" borderId="0" xfId="3" quotePrefix="1" applyFont="1" applyFill="1" applyBorder="1" applyAlignment="1">
      <alignment horizontal="left" vertical="center"/>
    </xf>
    <xf numFmtId="0" fontId="56" fillId="2" borderId="0" xfId="3" applyFont="1" applyFill="1" applyBorder="1" applyAlignment="1">
      <alignment horizontal="justify" vertical="center"/>
    </xf>
    <xf numFmtId="0" fontId="54" fillId="2" borderId="1" xfId="3" applyFont="1" applyFill="1" applyBorder="1" applyAlignment="1">
      <alignment horizontal="center" vertical="center" wrapText="1"/>
    </xf>
    <xf numFmtId="0" fontId="54" fillId="2" borderId="0" xfId="3" quotePrefix="1" applyFont="1" applyFill="1" applyBorder="1" applyAlignment="1">
      <alignment horizontal="left"/>
    </xf>
    <xf numFmtId="0" fontId="54" fillId="2" borderId="0" xfId="3" applyFont="1" applyFill="1" applyBorder="1" applyAlignment="1">
      <alignment horizontal="justify"/>
    </xf>
    <xf numFmtId="3" fontId="59" fillId="2" borderId="55" xfId="3" applyNumberFormat="1" applyFont="1" applyFill="1" applyBorder="1" applyAlignment="1" applyProtection="1">
      <alignment horizontal="center" vertical="center"/>
      <protection locked="0"/>
    </xf>
    <xf numFmtId="0" fontId="54" fillId="2" borderId="0" xfId="4" applyFont="1" applyFill="1" applyAlignment="1"/>
    <xf numFmtId="3" fontId="59" fillId="2" borderId="56" xfId="3" applyNumberFormat="1" applyFont="1" applyFill="1" applyBorder="1" applyAlignment="1" applyProtection="1">
      <alignment horizontal="center" vertical="center"/>
      <protection locked="0"/>
    </xf>
    <xf numFmtId="0" fontId="60" fillId="2" borderId="0" xfId="3" applyFont="1" applyFill="1" applyBorder="1" applyAlignment="1">
      <alignment horizontal="center" vertical="center"/>
    </xf>
    <xf numFmtId="0" fontId="61" fillId="2" borderId="0" xfId="4" quotePrefix="1" applyFont="1" applyFill="1" applyBorder="1" applyAlignment="1">
      <alignment horizontal="left"/>
    </xf>
    <xf numFmtId="0" fontId="47" fillId="2" borderId="0" xfId="3" applyFont="1" applyFill="1" applyBorder="1"/>
    <xf numFmtId="0" fontId="49" fillId="2" borderId="0" xfId="3" applyFont="1" applyFill="1" applyBorder="1" applyAlignment="1"/>
    <xf numFmtId="3" fontId="50" fillId="8" borderId="45" xfId="0" applyNumberFormat="1" applyFont="1" applyFill="1" applyBorder="1" applyAlignment="1" applyProtection="1">
      <alignment horizontal="center" vertical="center"/>
      <protection locked="0"/>
    </xf>
    <xf numFmtId="3" fontId="50" fillId="8" borderId="18" xfId="0" applyNumberFormat="1" applyFont="1" applyFill="1" applyBorder="1" applyAlignment="1" applyProtection="1">
      <alignment horizontal="center" vertical="center"/>
      <protection locked="0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10</xdr:row>
          <xdr:rowOff>57150</xdr:rowOff>
        </xdr:from>
        <xdr:to>
          <xdr:col>4</xdr:col>
          <xdr:colOff>279400</xdr:colOff>
          <xdr:row>11</xdr:row>
          <xdr:rowOff>120650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5"/>
  <sheetViews>
    <sheetView tabSelected="1" topLeftCell="A4" zoomScaleNormal="100" workbookViewId="0">
      <selection activeCell="C11" sqref="C11:E11"/>
    </sheetView>
  </sheetViews>
  <sheetFormatPr defaultColWidth="0" defaultRowHeight="13" zeroHeight="1"/>
  <cols>
    <col min="1" max="1" width="2" style="338" customWidth="1"/>
    <col min="2" max="2" width="1.59765625" style="338" customWidth="1"/>
    <col min="3" max="3" width="65.59765625" style="338" customWidth="1"/>
    <col min="4" max="4" width="28.8984375" style="338" customWidth="1"/>
    <col min="5" max="5" width="22.3984375" style="338" customWidth="1"/>
    <col min="6" max="6" width="1.59765625" style="338" customWidth="1"/>
    <col min="7" max="7" width="2.09765625" style="338" customWidth="1"/>
    <col min="8" max="254" width="0" style="338" hidden="1" customWidth="1"/>
    <col min="255" max="16384" width="10.8984375" style="338" hidden="1"/>
  </cols>
  <sheetData>
    <row r="1" spans="2:6" ht="20">
      <c r="E1" s="339"/>
    </row>
    <row r="2" spans="2:6" ht="20">
      <c r="B2" s="340"/>
      <c r="C2" s="341"/>
      <c r="D2" s="342"/>
      <c r="E2" s="339"/>
      <c r="F2" s="342"/>
    </row>
    <row r="3" spans="2:6">
      <c r="B3" s="343"/>
      <c r="C3" s="342"/>
      <c r="D3" s="342"/>
      <c r="E3" s="342"/>
      <c r="F3" s="342"/>
    </row>
    <row r="4" spans="2:6" ht="17.5">
      <c r="B4" s="343"/>
      <c r="C4" s="336" t="s">
        <v>361</v>
      </c>
      <c r="D4" s="337"/>
      <c r="E4" s="337"/>
      <c r="F4" s="337"/>
    </row>
    <row r="5" spans="2:6" ht="14">
      <c r="B5" s="343"/>
      <c r="C5" s="344" t="s">
        <v>362</v>
      </c>
      <c r="D5" s="344"/>
      <c r="E5" s="344"/>
      <c r="F5" s="344"/>
    </row>
    <row r="6" spans="2:6">
      <c r="B6" s="343"/>
      <c r="C6" s="345"/>
      <c r="D6" s="345"/>
      <c r="E6" s="345"/>
      <c r="F6" s="345"/>
    </row>
    <row r="7" spans="2:6" ht="17.5">
      <c r="B7" s="346"/>
      <c r="C7" s="337" t="s">
        <v>363</v>
      </c>
      <c r="D7" s="337"/>
      <c r="E7" s="337"/>
      <c r="F7" s="337"/>
    </row>
    <row r="8" spans="2:6" ht="12" customHeight="1">
      <c r="B8" s="342"/>
      <c r="C8" s="362"/>
      <c r="D8" s="342"/>
      <c r="E8" s="342"/>
      <c r="F8" s="363"/>
    </row>
    <row r="9" spans="2:6" ht="15.75" customHeight="1">
      <c r="B9" s="346"/>
      <c r="C9" s="345"/>
      <c r="D9" s="345"/>
      <c r="E9" s="345"/>
      <c r="F9" s="345"/>
    </row>
    <row r="10" spans="2:6" ht="17.5">
      <c r="B10" s="342"/>
      <c r="C10" s="345"/>
      <c r="D10" s="345"/>
      <c r="E10" s="345"/>
      <c r="F10" s="347"/>
    </row>
    <row r="11" spans="2:6" ht="23.25" customHeight="1">
      <c r="B11" s="342"/>
      <c r="C11" s="348" t="s">
        <v>364</v>
      </c>
      <c r="D11" s="349"/>
      <c r="E11" s="350"/>
      <c r="F11" s="347"/>
    </row>
    <row r="12" spans="2:6" ht="17.5">
      <c r="B12" s="342"/>
      <c r="C12" s="342"/>
      <c r="D12" s="347"/>
      <c r="E12" s="347"/>
      <c r="F12" s="347"/>
    </row>
    <row r="13" spans="2:6">
      <c r="B13" s="342"/>
      <c r="C13" s="351"/>
      <c r="D13" s="351"/>
      <c r="E13" s="351"/>
      <c r="F13" s="351"/>
    </row>
    <row r="14" spans="2:6" ht="34.5" customHeight="1">
      <c r="B14" s="342"/>
      <c r="C14" s="352" t="s">
        <v>365</v>
      </c>
      <c r="D14" s="353"/>
      <c r="E14" s="354" t="s">
        <v>366</v>
      </c>
      <c r="F14" s="351"/>
    </row>
    <row r="15" spans="2:6" s="358" customFormat="1" ht="25" customHeight="1">
      <c r="B15" s="351"/>
      <c r="C15" s="355" t="s">
        <v>367</v>
      </c>
      <c r="D15" s="356"/>
      <c r="E15" s="357">
        <v>64</v>
      </c>
      <c r="F15" s="351"/>
    </row>
    <row r="16" spans="2:6" s="358" customFormat="1" ht="25" customHeight="1">
      <c r="B16" s="351"/>
      <c r="C16" s="355" t="s">
        <v>368</v>
      </c>
      <c r="D16" s="356"/>
      <c r="E16" s="359">
        <v>4</v>
      </c>
      <c r="F16" s="351"/>
    </row>
    <row r="17" spans="2:6">
      <c r="B17" s="342"/>
      <c r="C17" s="355"/>
      <c r="D17" s="356"/>
      <c r="E17" s="360"/>
      <c r="F17" s="360"/>
    </row>
    <row r="18" spans="2:6" ht="19.5" customHeight="1">
      <c r="B18" s="345"/>
      <c r="C18" s="361"/>
      <c r="D18" s="345"/>
      <c r="E18" s="345"/>
      <c r="F18" s="34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conditionalFormatting sqref="E15:E16">
    <cfRule type="expression" dxfId="3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09765625" defaultRowHeight="11.5"/>
  <cols>
    <col min="1" max="1" width="2.296875" style="49" customWidth="1"/>
    <col min="2" max="2" width="9.09765625" style="49"/>
    <col min="3" max="3" width="25.59765625" style="49" customWidth="1"/>
    <col min="4" max="19" width="9.09765625" style="49"/>
    <col min="20" max="20" width="11.09765625" style="49" bestFit="1" customWidth="1"/>
    <col min="21" max="16384" width="9.09765625" style="49"/>
  </cols>
  <sheetData>
    <row r="1" spans="1:20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0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1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108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39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40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104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2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41</v>
      </c>
      <c r="E13" s="100"/>
      <c r="F13" s="101"/>
      <c r="G13" s="102"/>
      <c r="H13" s="99" t="s">
        <v>42</v>
      </c>
      <c r="I13" s="100"/>
      <c r="J13" s="100"/>
      <c r="K13" s="102"/>
      <c r="L13" s="99" t="s">
        <v>43</v>
      </c>
      <c r="M13" s="100"/>
      <c r="N13" s="100"/>
      <c r="O13" s="114"/>
      <c r="P13" s="112" t="s">
        <v>33</v>
      </c>
      <c r="Q13" s="100"/>
      <c r="R13" s="100"/>
      <c r="S13" s="102"/>
    </row>
    <row r="14" spans="1:20" s="22" customFormat="1" ht="96.75" customHeight="1">
      <c r="A14" s="23"/>
      <c r="B14" s="24" t="s">
        <v>44</v>
      </c>
      <c r="C14" s="74"/>
      <c r="D14" s="103" t="s">
        <v>45</v>
      </c>
      <c r="E14" s="91" t="s">
        <v>46</v>
      </c>
      <c r="F14" s="98" t="s">
        <v>47</v>
      </c>
      <c r="G14" s="104" t="s">
        <v>124</v>
      </c>
      <c r="H14" s="103" t="s">
        <v>45</v>
      </c>
      <c r="I14" s="97" t="s">
        <v>46</v>
      </c>
      <c r="J14" s="91" t="s">
        <v>47</v>
      </c>
      <c r="K14" s="104" t="s">
        <v>124</v>
      </c>
      <c r="L14" s="103" t="s">
        <v>45</v>
      </c>
      <c r="M14" s="97" t="s">
        <v>46</v>
      </c>
      <c r="N14" s="91" t="s">
        <v>47</v>
      </c>
      <c r="O14" s="115" t="s">
        <v>124</v>
      </c>
      <c r="P14" s="94" t="s">
        <v>45</v>
      </c>
      <c r="Q14" s="97" t="s">
        <v>46</v>
      </c>
      <c r="R14" s="91" t="s">
        <v>47</v>
      </c>
      <c r="S14" s="123" t="s">
        <v>124</v>
      </c>
    </row>
    <row r="15" spans="1:20" s="22" customFormat="1" ht="18" customHeight="1">
      <c r="A15" s="27"/>
      <c r="B15" s="28" t="s">
        <v>48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49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+IF(#REF!&lt;&gt;0,IF(#REF!&lt;#REF!,1,0),IF(#REF!&lt;&gt;0,2,0))</f>
        <v>#REF!</v>
      </c>
      <c r="Q16" s="134" t="e">
        <f>+IF(#REF!&lt;&gt;0,IF(#REF!&lt;#REF!,1,0),IF(#REF!&lt;&gt;0,2,0))</f>
        <v>#REF!</v>
      </c>
      <c r="R16" s="134" t="e">
        <f>+IF(#REF!&lt;&gt;0,IF(#REF!&lt;#REF!,1,0),IF(#REF!&lt;&gt;0,2,0))</f>
        <v>#REF!</v>
      </c>
      <c r="S16" s="122"/>
      <c r="T16" s="22" t="e">
        <f>+IF(#REF!&lt;&gt;0,IF((1+OUT_4_Check!$S$4)*SUM(#REF!)&lt;#REF!,1,IF((1-OUT_4_Check!$S$4)*SUM(#REF!)&gt;#REF!,1,0)),IF(SUM(#REF!)&lt;&gt;0,1,0))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48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26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105</v>
      </c>
      <c r="C20" s="34"/>
      <c r="D20" s="157"/>
      <c r="E20" s="53"/>
      <c r="F20" s="53"/>
      <c r="G20" s="118" t="e">
        <f>+IF(SUM(#REF!,#REF!)&lt;&gt;0,IF((1+OUT_4_Check!$S$4)*SUM(#REF!)&lt;SUM(#REF!,#REF!),1,IF((1-OUT_4_Check!$S$4)*SUM(#REF!)&gt;SUM(#REF!,#REF!),1,0)),IF(SUM(#REF!)&lt;&gt;0,1,0))</f>
        <v>#REF!</v>
      </c>
      <c r="H20" s="111"/>
      <c r="I20" s="53"/>
      <c r="J20" s="53"/>
      <c r="K20" s="118" t="e">
        <f>+IF(#REF!&lt;&gt;0,IF((1+OUT_4_Check!$S$4)*SUM(#REF!)&lt;#REF!,1,IF((1-OUT_4_Check!$S$4)*SUM(#REF!)&gt;#REF!,1,0)),IF(SUM(#REF!)&lt;&gt;0,1,0))</f>
        <v>#REF!</v>
      </c>
      <c r="L20" s="111"/>
      <c r="M20" s="53"/>
      <c r="N20" s="55"/>
      <c r="O20" s="120" t="e">
        <f>+IF(#REF!&lt;&gt;0,IF((1+OUT_4_Check!$S$4)*SUM(#REF!)&lt;#REF!,1,IF((1-OUT_4_Check!$S$4)*SUM(#REF!)&gt;#REF!,1,0)),IF(SUM(#REF!)&lt;&gt;0,1,0))</f>
        <v>#REF!</v>
      </c>
      <c r="P20" s="135" t="e">
        <f>+IF(#REF!&lt;&gt;0,IF((1+OUT_4_Check!$S$4)*SUM(#REF!,#REF!,#REF!)&lt;#REF!,1,IF((1-OUT_4_Check!$S$4)*SUM(#REF!,#REF!,#REF!)&gt;#REF!,1,0)),IF(SUM(#REF!,#REF!,#REF!)&lt;&gt;0,1,IF(SUM(#REF!)&lt;&gt;0,1,0)))</f>
        <v>#REF!</v>
      </c>
      <c r="Q20" s="136" t="e">
        <f>+IF(#REF!&lt;&gt;0,IF((1+OUT_4_Check!$S$4)*SUM(#REF!,#REF!,#REF!)&lt;#REF!,1,IF((1-OUT_4_Check!$S$4)*SUM(#REF!,#REF!,#REF!)&gt;#REF!,1,0)),IF(SUM(#REF!,#REF!,#REF!)&lt;&gt;0,1,0))</f>
        <v>#REF!</v>
      </c>
      <c r="R20" s="137" t="e">
        <f>+IF(#REF!&lt;&gt;0,IF((1+OUT_4_Check!$S$4)*SUM(#REF!,#REF!,#REF!)&lt;#REF!,1,IF((1-OUT_4_Check!$S$4)*SUM(#REF!,#REF!,#REF!)&gt;#REF!,1,0)),IF(SUM(#REF!,#REF!,#REF!)&lt;&gt;0,1,0))</f>
        <v>#REF!</v>
      </c>
      <c r="S20" s="122"/>
      <c r="T20" s="82"/>
    </row>
    <row r="21" spans="1:21" s="22" customFormat="1" ht="18" customHeight="1">
      <c r="A21" s="32"/>
      <c r="B21" s="33" t="s">
        <v>106</v>
      </c>
      <c r="C21" s="34"/>
      <c r="D21" s="157"/>
      <c r="E21" s="53"/>
      <c r="F21" s="53"/>
      <c r="G21" s="118" t="e">
        <f>+IF(SUM(#REF!,#REF!)&lt;&gt;0,IF((1+OUT_4_Check!$S$4)*SUM(#REF!)&lt;SUM(#REF!,#REF!),1,IF((1-OUT_4_Check!$S$4)*SUM(#REF!)&gt;SUM(#REF!,#REF!),1,0)),IF(SUM(#REF!)&lt;&gt;0,1,0))</f>
        <v>#REF!</v>
      </c>
      <c r="H21" s="111"/>
      <c r="I21" s="53"/>
      <c r="J21" s="53"/>
      <c r="K21" s="118" t="e">
        <f>+IF(#REF!&lt;&gt;0,IF((1+OUT_4_Check!$S$4)*SUM(#REF!)&lt;#REF!,1,IF((1-OUT_4_Check!$S$4)*SUM(#REF!)&gt;#REF!,1,0)),IF(SUM(#REF!)&lt;&gt;0,1,0))</f>
        <v>#REF!</v>
      </c>
      <c r="L21" s="111"/>
      <c r="M21" s="53"/>
      <c r="N21" s="55"/>
      <c r="O21" s="120" t="e">
        <f>+IF(#REF!&lt;&gt;0,IF((1+OUT_4_Check!$S$4)*SUM(#REF!)&lt;#REF!,1,IF((1-OUT_4_Check!$S$4)*SUM(#REF!)&gt;#REF!,1,0)),IF(SUM(#REF!)&lt;&gt;0,1,0))</f>
        <v>#REF!</v>
      </c>
      <c r="P21" s="135" t="e">
        <f>+IF(#REF!&lt;&gt;0,IF((1+OUT_4_Check!$S$4)*SUM(#REF!,#REF!,#REF!)&lt;#REF!,1,IF((1-OUT_4_Check!$S$4)*SUM(#REF!,#REF!,#REF!)&gt;#REF!,1,0)),IF(SUM(#REF!,#REF!,#REF!)&lt;&gt;0,1,0))</f>
        <v>#REF!</v>
      </c>
      <c r="Q21" s="136" t="e">
        <f>+IF(#REF!&lt;&gt;0,IF((1+OUT_4_Check!$S$4)*SUM(#REF!,#REF!,#REF!)&lt;#REF!,1,IF((1-OUT_4_Check!$S$4)*SUM(#REF!,#REF!,#REF!)&gt;#REF!,1,0)),IF(SUM(#REF!,#REF!,#REF!)&lt;&gt;0,1,0))</f>
        <v>#REF!</v>
      </c>
      <c r="R21" s="137" t="e">
        <f>+IF(#REF!&lt;&gt;0,IF((1+OUT_4_Check!$S$4)*SUM(#REF!,#REF!,#REF!)&lt;#REF!,1,IF((1-OUT_4_Check!$S$4)*SUM(#REF!,#REF!,#REF!)&gt;#REF!,1,0)),IF(SUM(#REF!,#REF!,#REF!)&lt;&gt;0,1,0))</f>
        <v>#REF!</v>
      </c>
      <c r="S21" s="122"/>
      <c r="T21" s="82"/>
      <c r="U21" s="119"/>
    </row>
    <row r="22" spans="1:21" s="22" customFormat="1" ht="18" customHeight="1">
      <c r="A22" s="27"/>
      <c r="B22" s="33" t="s">
        <v>107</v>
      </c>
      <c r="C22" s="34"/>
      <c r="D22" s="157"/>
      <c r="E22" s="126"/>
      <c r="F22" s="126"/>
      <c r="G22" s="118" t="e">
        <f>+IF(SUM(#REF!,#REF!)&lt;&gt;0,IF((1+OUT_4_Check!$S$4)*SUM(#REF!)&lt;SUM(#REF!,#REF!),1,IF((1-OUT_4_Check!$S$4)*SUM(#REF!)&gt;SUM(#REF!,#REF!),1,0)),IF(SUM(#REF!)&lt;&gt;0,1,0))</f>
        <v>#REF!</v>
      </c>
      <c r="H22" s="157"/>
      <c r="I22" s="126"/>
      <c r="J22" s="126"/>
      <c r="K22" s="118" t="e">
        <f>+IF(#REF!&lt;&gt;0,IF((1+OUT_4_Check!$S$4)*SUM(#REF!)&lt;#REF!,1,IF((1-OUT_4_Check!$S$4)*SUM(#REF!)&gt;#REF!,1,0)),IF(SUM(#REF!)&lt;&gt;0,1,0))</f>
        <v>#REF!</v>
      </c>
      <c r="L22" s="157"/>
      <c r="M22" s="126"/>
      <c r="N22" s="127"/>
      <c r="O22" s="120" t="e">
        <f>+IF(#REF!&lt;&gt;0,IF((1+OUT_4_Check!$S$4)*SUM(#REF!)&lt;#REF!,1,IF((1-OUT_4_Check!$S$4)*SUM(#REF!)&gt;#REF!,1,0)),IF(SUM(#REF!)&lt;&gt;0,1,0))</f>
        <v>#REF!</v>
      </c>
      <c r="P22" s="135" t="e">
        <f>+IF(#REF!&lt;&gt;0,IF((1+OUT_4_Check!$S$4)*SUM(#REF!,#REF!,#REF!)&lt;#REF!,1,IF((1-OUT_4_Check!$S$4)*SUM(#REF!,#REF!,#REF!)&gt;#REF!,1,0)),IF(SUM(#REF!,#REF!,#REF!)&lt;&gt;0,1,0))</f>
        <v>#REF!</v>
      </c>
      <c r="Q22" s="136" t="e">
        <f>+IF(#REF!&lt;&gt;0,IF((1+OUT_4_Check!$S$4)*SUM(#REF!,#REF!,#REF!)&lt;#REF!,1,IF((1-OUT_4_Check!$S$4)*SUM(#REF!,#REF!,#REF!)&gt;#REF!,1,0)),IF(SUM(#REF!,#REF!,#REF!)&lt;&gt;0,1,0))</f>
        <v>#REF!</v>
      </c>
      <c r="R22" s="137" t="e">
        <f>+IF(#REF!&lt;&gt;0,IF((1+OUT_4_Check!$S$4)*SUM(#REF!,#REF!,#REF!)&lt;#REF!,1,IF((1-OUT_4_Check!$S$4)*SUM(#REF!,#REF!,#REF!)&gt;#REF!,1,0)),IF(SUM(#REF!,#REF!,#REF!)&lt;&gt;0,1,0))</f>
        <v>#REF!</v>
      </c>
      <c r="S22" s="122"/>
      <c r="U22" s="82"/>
    </row>
    <row r="23" spans="1:21" s="22" customFormat="1" ht="18" customHeight="1">
      <c r="A23" s="27"/>
      <c r="B23" s="34" t="s">
        <v>10</v>
      </c>
      <c r="C23" s="34"/>
      <c r="D23" s="154" t="e">
        <f>+IF(#REF!&lt;&gt;"",IF((1+OUT_4_Check!$S$4)*SUM(#REF!)&lt;#REF!,1,IF((1-OUT_4_Check!$S$4)*SUM(#REF!)&gt;#REF!,1,0)),IF(SUM(#REF!)&lt;&gt;0,1,0))</f>
        <v>#REF!</v>
      </c>
      <c r="E23" s="155" t="e">
        <f>+IF(#REF!&lt;&gt;"",IF((1+OUT_4_Check!$S$4)*SUM(#REF!)&lt;#REF!,1,IF((1-OUT_4_Check!$S$4)*SUM(#REF!)&gt;#REF!,1,0)),IF(SUM(#REF!)&lt;&gt;0,1,0))</f>
        <v>#REF!</v>
      </c>
      <c r="F23" s="155" t="e">
        <f>+IF(#REF!&lt;&gt;"",IF((1+OUT_4_Check!$S$4)*SUM(#REF!)&lt;#REF!,1,IF((1-OUT_4_Check!$S$4)*SUM(#REF!)&gt;#REF!,1,0)),IF(SUM(#REF!)&lt;&gt;0,1,0))</f>
        <v>#REF!</v>
      </c>
      <c r="G23" s="118" t="e">
        <f>+IF(SUM(#REF!,#REF!)&lt;&gt;0,IF((1+OUT_4_Check!$S$4)*SUM(#REF!)&lt;SUM(#REF!,#REF!),1,IF((1-OUT_4_Check!$S$4)*SUM(#REF!)&gt;SUM(#REF!,#REF!),1,0)),IF(SUM(#REF!)&lt;&gt;0,1,0))</f>
        <v>#REF!</v>
      </c>
      <c r="H23" s="160" t="e">
        <f>+IF(#REF!&lt;&gt;"",IF((1+OUT_4_Check!$S$4)*SUM(#REF!)&lt;#REF!,1,IF((1-OUT_4_Check!$S$4)*SUM(#REF!)&gt;#REF!,1,0)),IF(SUM(#REF!)&lt;&gt;0,1,0))</f>
        <v>#REF!</v>
      </c>
      <c r="I23" s="160" t="e">
        <f>+IF(#REF!&lt;&gt;"",IF((1+OUT_4_Check!$S$4)*SUM(#REF!)&lt;#REF!,1,IF((1-OUT_4_Check!$S$4)*SUM(#REF!)&gt;#REF!,1,0)),IF(SUM(#REF!)&lt;&gt;0,1,0))</f>
        <v>#REF!</v>
      </c>
      <c r="J23" s="160" t="e">
        <f>+IF(#REF!&lt;&gt;"",IF((1+OUT_4_Check!$S$4)*SUM(#REF!)&lt;#REF!,1,IF((1-OUT_4_Check!$S$4)*SUM(#REF!)&gt;#REF!,1,0)),IF(SUM(#REF!)&lt;&gt;0,1,0))</f>
        <v>#REF!</v>
      </c>
      <c r="K23" s="118" t="e">
        <f>+IF(#REF!&lt;&gt;0,IF((1+OUT_4_Check!$S$4)*SUM(#REF!)&lt;#REF!,1,IF((1-OUT_4_Check!$S$4)*SUM(#REF!)&gt;#REF!,1,0)),IF(SUM(#REF!)&lt;&gt;0,1,0))</f>
        <v>#REF!</v>
      </c>
      <c r="L23" s="155" t="e">
        <f>+IF(#REF!&lt;&gt;"",IF((1+OUT_4_Check!$S$4)*SUM(#REF!)&lt;#REF!,1,IF((1-OUT_4_Check!$S$4)*SUM(#REF!)&gt;#REF!,1,0)),IF(SUM(#REF!)&lt;&gt;0,1,0))</f>
        <v>#REF!</v>
      </c>
      <c r="M23" s="155" t="e">
        <f>+IF(#REF!&lt;&gt;"",IF((1+OUT_4_Check!$S$4)*SUM(#REF!)&lt;#REF!,1,IF((1-OUT_4_Check!$S$4)*SUM(#REF!)&gt;#REF!,1,0)),IF(SUM(#REF!)&lt;&gt;0,1,0))</f>
        <v>#REF!</v>
      </c>
      <c r="N23" s="155" t="e">
        <f>+IF(#REF!&lt;&gt;"",IF((1+OUT_4_Check!$S$4)*SUM(#REF!)&lt;#REF!,1,IF((1-OUT_4_Check!$S$4)*SUM(#REF!)&gt;#REF!,1,0)),IF(SUM(#REF!)&lt;&gt;0,1,0))</f>
        <v>#REF!</v>
      </c>
      <c r="O23" s="120" t="e">
        <f>+IF(#REF!&lt;&gt;0,IF((1+OUT_4_Check!$S$4)*SUM(#REF!)&lt;#REF!,1,IF((1-OUT_4_Check!$S$4)*SUM(#REF!)&gt;#REF!,1,0)),IF(SUM(#REF!)&lt;&gt;0,1,0))</f>
        <v>#REF!</v>
      </c>
      <c r="P23" s="155" t="e">
        <f>+IF(#REF!&lt;&gt;"",IF((1+OUT_4_Check!$S$4)*SUM(#REF!)&lt;#REF!,1,IF((1-OUT_4_Check!$S$4)*SUM(#REF!)&gt;#REF!,1,0)),IF(SUM(#REF!)&lt;&gt;0,1,0))</f>
        <v>#REF!</v>
      </c>
      <c r="Q23" s="155" t="e">
        <f>+IF(#REF!&lt;&gt;"",IF((1+OUT_4_Check!$S$4)*SUM(#REF!)&lt;#REF!,1,IF((1-OUT_4_Check!$S$4)*SUM(#REF!)&gt;#REF!,1,0)),IF(SUM(#REF!)&lt;&gt;0,1,0))</f>
        <v>#REF!</v>
      </c>
      <c r="R23" s="155" t="e">
        <f>+IF(#REF!&lt;&gt;"",IF((1+OUT_4_Check!$S$4)*SUM(#REF!)&lt;#REF!,1,IF((1-OUT_4_Check!$S$4)*SUM(#REF!)&gt;#REF!,1,0)),IF(SUM(#REF!)&lt;&gt;0,1,0))</f>
        <v>#REF!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50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26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105</v>
      </c>
      <c r="C27" s="34"/>
      <c r="D27" s="111"/>
      <c r="E27" s="53"/>
      <c r="F27" s="53"/>
      <c r="G27" s="118" t="e">
        <f>+IF(SUM(#REF!,#REF!)&lt;&gt;0,IF((1+OUT_4_Check!$S$4)*SUM(#REF!)&lt;SUM(#REF!,#REF!),1,IF((1-OUT_4_Check!$S$4)*SUM(#REF!)&gt;SUM(#REF!,#REF!),1,0)),IF(SUM(#REF!)&lt;&gt;0,1,0))</f>
        <v>#REF!</v>
      </c>
      <c r="H27" s="111"/>
      <c r="I27" s="53"/>
      <c r="J27" s="53"/>
      <c r="K27" s="118" t="e">
        <f>+IF(#REF!&lt;&gt;0,IF((1+OUT_4_Check!$S$4)*SUM(#REF!)&lt;#REF!,1,IF((1-OUT_4_Check!$S$4)*SUM(#REF!)&gt;#REF!,1,0)),IF(SUM(#REF!)&lt;&gt;0,1,0))</f>
        <v>#REF!</v>
      </c>
      <c r="L27" s="111"/>
      <c r="M27" s="53"/>
      <c r="N27" s="55"/>
      <c r="O27" s="120" t="e">
        <f>+IF(#REF!&lt;&gt;0,IF((1+OUT_4_Check!$S$4)*SUM(#REF!)&lt;#REF!,1,IF((1-OUT_4_Check!$S$4)*SUM(#REF!)&gt;#REF!,1,0)),IF(SUM(#REF!)&lt;&gt;0,1,0))</f>
        <v>#REF!</v>
      </c>
      <c r="P27" s="135" t="e">
        <f>+IF(#REF!&lt;&gt;0,IF((1+OUT_4_Check!$S$4)*SUM(#REF!,#REF!,#REF!)&lt;#REF!,1,IF((1-OUT_4_Check!$S$4)*SUM(#REF!,#REF!,#REF!)&gt;#REF!,1,0)),IF(SUM(#REF!,#REF!,#REF!)&lt;&gt;0,1,IF(SUM(#REF!)&lt;&gt;0,1,0)))</f>
        <v>#REF!</v>
      </c>
      <c r="Q27" s="136" t="e">
        <f>+IF(#REF!&lt;&gt;0,IF((1+OUT_4_Check!$S$4)*SUM(#REF!,#REF!,#REF!)&lt;#REF!,1,IF((1-OUT_4_Check!$S$4)*SUM(#REF!,#REF!,#REF!)&gt;#REF!,1,0)),IF(SUM(#REF!,#REF!,#REF!)&lt;&gt;0,1,0))</f>
        <v>#REF!</v>
      </c>
      <c r="R27" s="137" t="e">
        <f>+IF(#REF!&lt;&gt;0,IF((1+OUT_4_Check!$S$4)*SUM(#REF!,#REF!,#REF!)&lt;#REF!,1,IF((1-OUT_4_Check!$S$4)*SUM(#REF!,#REF!,#REF!)&gt;#REF!,1,0)),IF(SUM(#REF!,#REF!,#REF!)&lt;&gt;0,1,0))</f>
        <v>#REF!</v>
      </c>
      <c r="S27" s="122"/>
      <c r="T27" s="82"/>
    </row>
    <row r="28" spans="1:21" s="22" customFormat="1" ht="18" customHeight="1">
      <c r="A28" s="32"/>
      <c r="B28" s="33" t="s">
        <v>106</v>
      </c>
      <c r="C28" s="34"/>
      <c r="D28" s="111"/>
      <c r="E28" s="53"/>
      <c r="F28" s="53"/>
      <c r="G28" s="118" t="e">
        <f>+IF(SUM(#REF!,#REF!)&lt;&gt;0,IF((1+OUT_4_Check!$S$4)*SUM(#REF!)&lt;SUM(#REF!,#REF!),1,IF((1-OUT_4_Check!$S$4)*SUM(#REF!)&gt;SUM(#REF!,#REF!),1,0)),IF(SUM(#REF!)&lt;&gt;0,1,0))</f>
        <v>#REF!</v>
      </c>
      <c r="H28" s="111"/>
      <c r="I28" s="53"/>
      <c r="J28" s="53"/>
      <c r="K28" s="118" t="e">
        <f>+IF(#REF!&lt;&gt;0,IF((1+OUT_4_Check!$S$4)*SUM(#REF!)&lt;#REF!,1,IF((1-OUT_4_Check!$S$4)*SUM(#REF!)&gt;#REF!,1,0)),IF(SUM(#REF!)&lt;&gt;0,1,0))</f>
        <v>#REF!</v>
      </c>
      <c r="L28" s="111"/>
      <c r="M28" s="53"/>
      <c r="N28" s="55"/>
      <c r="O28" s="120" t="e">
        <f>+IF(#REF!&lt;&gt;0,IF((1+OUT_4_Check!$S$4)*SUM(#REF!)&lt;#REF!,1,IF((1-OUT_4_Check!$S$4)*SUM(#REF!)&gt;#REF!,1,0)),IF(SUM(#REF!)&lt;&gt;0,1,0))</f>
        <v>#REF!</v>
      </c>
      <c r="P28" s="135" t="e">
        <f>+IF(#REF!&lt;&gt;0,IF((1+OUT_4_Check!$S$4)*SUM(#REF!,#REF!,#REF!)&lt;#REF!,1,IF((1-OUT_4_Check!$S$4)*SUM(#REF!,#REF!,#REF!)&gt;#REF!,1,0)),IF(SUM(#REF!,#REF!,#REF!)&lt;&gt;0,1,0))</f>
        <v>#REF!</v>
      </c>
      <c r="Q28" s="136" t="e">
        <f>+IF(#REF!&lt;&gt;0,IF((1+OUT_4_Check!$S$4)*SUM(#REF!,#REF!,#REF!)&lt;#REF!,1,IF((1-OUT_4_Check!$S$4)*SUM(#REF!,#REF!,#REF!)&gt;#REF!,1,0)),IF(SUM(#REF!,#REF!,#REF!)&lt;&gt;0,1,0))</f>
        <v>#REF!</v>
      </c>
      <c r="R28" s="137" t="e">
        <f>+IF(#REF!&lt;&gt;0,IF((1+OUT_4_Check!$S$4)*SUM(#REF!,#REF!,#REF!)&lt;#REF!,1,IF((1-OUT_4_Check!$S$4)*SUM(#REF!,#REF!,#REF!)&gt;#REF!,1,0)),IF(SUM(#REF!,#REF!,#REF!)&lt;&gt;0,1,0))</f>
        <v>#REF!</v>
      </c>
      <c r="S28" s="122"/>
      <c r="T28" s="82"/>
    </row>
    <row r="29" spans="1:21" s="22" customFormat="1" ht="18" customHeight="1">
      <c r="A29" s="32"/>
      <c r="B29" s="33" t="s">
        <v>107</v>
      </c>
      <c r="C29" s="34"/>
      <c r="D29" s="157"/>
      <c r="E29" s="126"/>
      <c r="F29" s="53"/>
      <c r="G29" s="118" t="e">
        <f>+IF(SUM(#REF!,#REF!)&lt;&gt;0,IF((1+OUT_4_Check!$S$4)*SUM(#REF!)&lt;SUM(#REF!,#REF!),1,IF((1-OUT_4_Check!$S$4)*SUM(#REF!)&gt;SUM(#REF!,#REF!),1,0)),IF(SUM(#REF!)&lt;&gt;0,1,0))</f>
        <v>#REF!</v>
      </c>
      <c r="H29" s="157"/>
      <c r="I29" s="53"/>
      <c r="J29" s="126"/>
      <c r="K29" s="118" t="e">
        <f>+IF(#REF!&lt;&gt;0,IF((1+OUT_4_Check!$S$4)*SUM(#REF!)&lt;#REF!,1,IF((1-OUT_4_Check!$S$4)*SUM(#REF!)&gt;#REF!,1,0)),IF(SUM(#REF!)&lt;&gt;0,1,0))</f>
        <v>#REF!</v>
      </c>
      <c r="L29" s="111"/>
      <c r="M29" s="126"/>
      <c r="N29" s="127"/>
      <c r="O29" s="120" t="e">
        <f>+IF(#REF!&lt;&gt;0,IF((1+OUT_4_Check!$S$4)*SUM(#REF!)&lt;#REF!,1,IF((1-OUT_4_Check!$S$4)*SUM(#REF!)&gt;#REF!,1,0)),IF(SUM(#REF!)&lt;&gt;0,1,0))</f>
        <v>#REF!</v>
      </c>
      <c r="P29" s="135" t="e">
        <f>+IF(#REF!&lt;&gt;0,IF((1+OUT_4_Check!$S$4)*SUM(#REF!,#REF!,#REF!)&lt;#REF!,1,IF((1-OUT_4_Check!$S$4)*SUM(#REF!,#REF!,#REF!)&gt;#REF!,1,0)),IF(SUM(#REF!,#REF!,#REF!)&lt;&gt;0,1,0))</f>
        <v>#REF!</v>
      </c>
      <c r="Q29" s="136" t="e">
        <f>+IF(#REF!&lt;&gt;0,IF((1+OUT_4_Check!$S$4)*SUM(#REF!,#REF!,#REF!)&lt;#REF!,1,IF((1-OUT_4_Check!$S$4)*SUM(#REF!,#REF!,#REF!)&gt;#REF!,1,0)),IF(SUM(#REF!,#REF!,#REF!)&lt;&gt;0,1,0))</f>
        <v>#REF!</v>
      </c>
      <c r="R29" s="137" t="e">
        <f>+IF(#REF!&lt;&gt;0,IF((1+OUT_4_Check!$S$4)*SUM(#REF!,#REF!,#REF!)&lt;#REF!,1,IF((1-OUT_4_Check!$S$4)*SUM(#REF!,#REF!,#REF!)&gt;#REF!,1,0)),IF(SUM(#REF!,#REF!,#REF!)&lt;&gt;0,1,0))</f>
        <v>#REF!</v>
      </c>
      <c r="S29" s="122"/>
    </row>
    <row r="30" spans="1:21" s="22" customFormat="1" ht="18" customHeight="1">
      <c r="A30" s="32"/>
      <c r="B30" s="34" t="s">
        <v>10</v>
      </c>
      <c r="C30" s="34"/>
      <c r="D30" s="154" t="e">
        <f>+IF(#REF!&lt;&gt;"",IF((1+OUT_4_Check!$S$4)*SUM(#REF!)&lt;#REF!,1,IF((1-OUT_4_Check!$S$4)*SUM(#REF!)&gt;#REF!,1,0)),IF(SUM(#REF!)&lt;&gt;0,1,0))</f>
        <v>#REF!</v>
      </c>
      <c r="E30" s="155" t="e">
        <f>+IF(#REF!&lt;&gt;"",IF((1+OUT_4_Check!$S$4)*SUM(#REF!)&lt;#REF!,1,IF((1-OUT_4_Check!$S$4)*SUM(#REF!)&gt;#REF!,1,0)),IF(SUM(#REF!)&lt;&gt;0,1,0))</f>
        <v>#REF!</v>
      </c>
      <c r="F30" s="155" t="e">
        <f>+IF(#REF!&lt;&gt;"",IF((1+OUT_4_Check!$S$4)*SUM(#REF!)&lt;#REF!,1,IF((1-OUT_4_Check!$S$4)*SUM(#REF!)&gt;#REF!,1,0)),IF(SUM(#REF!)&lt;&gt;0,1,0))</f>
        <v>#REF!</v>
      </c>
      <c r="G30" s="118" t="e">
        <f>+IF(SUM(#REF!,#REF!)&lt;&gt;0,IF((1+OUT_4_Check!$S$4)*SUM(#REF!)&lt;SUM(#REF!,#REF!),1,IF((1-OUT_4_Check!$S$4)*SUM(#REF!)&gt;SUM(#REF!,#REF!),1,0)),IF(SUM(#REF!)&lt;&gt;0,1,0))</f>
        <v>#REF!</v>
      </c>
      <c r="H30" s="160" t="e">
        <f>+IF(#REF!&lt;&gt;"",IF((1+OUT_4_Check!$S$4)*SUM(#REF!)&lt;#REF!,1,IF((1-OUT_4_Check!$S$4)*SUM(#REF!)&gt;#REF!,1,0)),IF(SUM(#REF!)&lt;&gt;0,1,0))</f>
        <v>#REF!</v>
      </c>
      <c r="I30" s="160" t="e">
        <f>+IF(#REF!&lt;&gt;"",IF((1+OUT_4_Check!$S$4)*SUM(#REF!)&lt;#REF!,1,IF((1-OUT_4_Check!$S$4)*SUM(#REF!)&gt;#REF!,1,0)),IF(SUM(#REF!)&lt;&gt;0,1,0))</f>
        <v>#REF!</v>
      </c>
      <c r="J30" s="160" t="e">
        <f>+IF(#REF!&lt;&gt;"",IF((1+OUT_4_Check!$S$4)*SUM(#REF!)&lt;#REF!,1,IF((1-OUT_4_Check!$S$4)*SUM(#REF!)&gt;#REF!,1,0)),IF(SUM(#REF!)&lt;&gt;0,1,0))</f>
        <v>#REF!</v>
      </c>
      <c r="K30" s="118" t="e">
        <f>+IF(#REF!&lt;&gt;0,IF((1+OUT_4_Check!$S$4)*SUM(#REF!)&lt;#REF!,1,IF((1-OUT_4_Check!$S$4)*SUM(#REF!)&gt;#REF!,1,0)),IF(SUM(#REF!)&lt;&gt;0,1,0))</f>
        <v>#REF!</v>
      </c>
      <c r="L30" s="155" t="e">
        <f>+IF(#REF!&lt;&gt;"",IF((1+OUT_4_Check!$S$4)*SUM(#REF!)&lt;#REF!,1,IF((1-OUT_4_Check!$S$4)*SUM(#REF!)&gt;#REF!,1,0)),IF(SUM(#REF!)&lt;&gt;0,1,0))</f>
        <v>#REF!</v>
      </c>
      <c r="M30" s="155" t="e">
        <f>+IF(#REF!&lt;&gt;"",IF((1+OUT_4_Check!$S$4)*SUM(#REF!)&lt;#REF!,1,IF((1-OUT_4_Check!$S$4)*SUM(#REF!)&gt;#REF!,1,0)),IF(SUM(#REF!)&lt;&gt;0,1,0))</f>
        <v>#REF!</v>
      </c>
      <c r="N30" s="155" t="e">
        <f>+IF(#REF!&lt;&gt;"",IF((1+OUT_4_Check!$S$4)*SUM(#REF!)&lt;#REF!,1,IF((1-OUT_4_Check!$S$4)*SUM(#REF!)&gt;#REF!,1,0)),IF(SUM(#REF!)&lt;&gt;0,1,0))</f>
        <v>#REF!</v>
      </c>
      <c r="O30" s="120" t="e">
        <f>+IF(#REF!&lt;&gt;0,IF((1+OUT_4_Check!$S$4)*SUM(#REF!)&lt;#REF!,1,IF((1-OUT_4_Check!$S$4)*SUM(#REF!)&gt;#REF!,1,0)),IF(SUM(#REF!)&lt;&gt;0,1,0))</f>
        <v>#REF!</v>
      </c>
      <c r="P30" s="155" t="e">
        <f>+IF(#REF!&lt;&gt;"",IF((1+OUT_4_Check!$S$4)*SUM(#REF!)&lt;#REF!,1,IF((1-OUT_4_Check!$S$4)*SUM(#REF!)&gt;#REF!,1,0)),IF(SUM(#REF!)&lt;&gt;0,1,0))</f>
        <v>#REF!</v>
      </c>
      <c r="Q30" s="155" t="e">
        <f>+IF(#REF!&lt;&gt;"",IF((1+OUT_4_Check!$S$4)*SUM(#REF!)&lt;#REF!,1,IF((1-OUT_4_Check!$S$4)*SUM(#REF!)&gt;#REF!,1,0)),IF(SUM(#REF!)&lt;&gt;0,1,0))</f>
        <v>#REF!</v>
      </c>
      <c r="R30" s="155" t="e">
        <f>+IF(#REF!&lt;&gt;"",IF((1+OUT_4_Check!$S$4)*SUM(#REF!)&lt;#REF!,1,IF((1-OUT_4_Check!$S$4)*SUM(#REF!)&gt;#REF!,1,0)),IF(SUM(#REF!)&lt;&gt;0,1,0))</f>
        <v>#REF!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51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26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105</v>
      </c>
      <c r="C34" s="34"/>
      <c r="D34" s="111"/>
      <c r="E34" s="53"/>
      <c r="F34" s="53"/>
      <c r="G34" s="118" t="e">
        <f>+IF(#REF!&lt;&gt;0,IF((1+OUT_4_Check!$S$4)*SUM(#REF!)&lt;#REF!,1,IF((1-OUT_4_Check!$S$4)*SUM(#REF!)&gt;#REF!,1,0)),IF(SUM(#REF!)&lt;&gt;0,1,0))</f>
        <v>#REF!</v>
      </c>
      <c r="H34" s="111"/>
      <c r="I34" s="53"/>
      <c r="J34" s="53"/>
      <c r="K34" s="118" t="e">
        <f>+IF(#REF!&lt;&gt;0,IF((1+OUT_4_Check!$S$4)*SUM(#REF!)&lt;#REF!,1,IF((1-OUT_4_Check!$S$4)*SUM(#REF!)&gt;#REF!,1,0)),IF(SUM(#REF!)&lt;&gt;0,1,0))</f>
        <v>#REF!</v>
      </c>
      <c r="L34" s="111"/>
      <c r="M34" s="53"/>
      <c r="N34" s="55"/>
      <c r="O34" s="120" t="e">
        <f>+IF(#REF!&lt;&gt;0,IF((1+OUT_4_Check!$S$4)*SUM(#REF!)&lt;#REF!,1,IF((1-OUT_4_Check!$S$4)*SUM(#REF!)&gt;#REF!,1,0)),IF(SUM(#REF!)&lt;&gt;0,1,0))</f>
        <v>#REF!</v>
      </c>
      <c r="P34" s="135" t="e">
        <f>+IF(#REF!&lt;&gt;0,IF((1+OUT_4_Check!$S$4)*SUM(#REF!,#REF!,#REF!)&lt;#REF!,1,IF((1-OUT_4_Check!$S$4)*SUM(#REF!,#REF!,#REF!)&gt;#REF!,1,0)),IF(SUM(#REF!,#REF!,#REF!)&lt;&gt;0,1,IF(SUM(#REF!)&lt;&gt;0,1,0)))</f>
        <v>#REF!</v>
      </c>
      <c r="Q34" s="136" t="e">
        <f>+IF(#REF!&lt;&gt;0,IF((1+OUT_4_Check!$S$4)*SUM(#REF!,#REF!,#REF!)&lt;#REF!,1,IF((1-OUT_4_Check!$S$4)*SUM(#REF!,#REF!,#REF!)&gt;#REF!,1,0)),IF(SUM(#REF!,#REF!,#REF!)&lt;&gt;0,1,0))</f>
        <v>#REF!</v>
      </c>
      <c r="R34" s="137" t="e">
        <f>+IF(#REF!&lt;&gt;0,IF((1+OUT_4_Check!$S$4)*SUM(#REF!,#REF!,#REF!)&lt;#REF!,1,IF((1-OUT_4_Check!$S$4)*SUM(#REF!,#REF!,#REF!)&gt;#REF!,1,0)),IF(SUM(#REF!,#REF!,#REF!)&lt;&gt;0,1,0))</f>
        <v>#REF!</v>
      </c>
      <c r="S34" s="122"/>
      <c r="T34" s="82"/>
    </row>
    <row r="35" spans="1:20" s="22" customFormat="1" ht="18" customHeight="1">
      <c r="A35" s="39"/>
      <c r="B35" s="33" t="s">
        <v>106</v>
      </c>
      <c r="C35" s="34"/>
      <c r="D35" s="111"/>
      <c r="E35" s="53"/>
      <c r="F35" s="53"/>
      <c r="G35" s="118" t="e">
        <f>+IF(#REF!&lt;&gt;0,IF((1+OUT_4_Check!$S$4)*SUM(#REF!)&lt;#REF!,1,IF((1-OUT_4_Check!$S$4)*SUM(#REF!)&gt;#REF!,1,0)),IF(SUM(#REF!)&lt;&gt;0,1,0))</f>
        <v>#REF!</v>
      </c>
      <c r="H35" s="111"/>
      <c r="I35" s="53"/>
      <c r="J35" s="53"/>
      <c r="K35" s="118" t="e">
        <f>+IF(#REF!&lt;&gt;0,IF((1+OUT_4_Check!$S$4)*SUM(#REF!)&lt;#REF!,1,IF((1-OUT_4_Check!$S$4)*SUM(#REF!)&gt;#REF!,1,0)),IF(SUM(#REF!)&lt;&gt;0,1,0))</f>
        <v>#REF!</v>
      </c>
      <c r="L35" s="111"/>
      <c r="M35" s="53"/>
      <c r="N35" s="55"/>
      <c r="O35" s="120" t="e">
        <f>+IF(#REF!&lt;&gt;0,IF((1+OUT_4_Check!$S$4)*SUM(#REF!)&lt;#REF!,1,IF((1-OUT_4_Check!$S$4)*SUM(#REF!)&gt;#REF!,1,0)),IF(SUM(#REF!)&lt;&gt;0,1,0))</f>
        <v>#REF!</v>
      </c>
      <c r="P35" s="135" t="e">
        <f>+IF(#REF!&lt;&gt;0,IF((1+OUT_4_Check!$S$4)*SUM(#REF!,#REF!,#REF!)&lt;#REF!,1,IF((1-OUT_4_Check!$S$4)*SUM(#REF!,#REF!,#REF!)&gt;#REF!,1,0)),IF(SUM(#REF!,#REF!,#REF!)&lt;&gt;0,1,0))</f>
        <v>#REF!</v>
      </c>
      <c r="Q35" s="136" t="e">
        <f>+IF(#REF!&lt;&gt;0,IF((1+OUT_4_Check!$S$4)*SUM(#REF!,#REF!,#REF!)&lt;#REF!,1,IF((1-OUT_4_Check!$S$4)*SUM(#REF!,#REF!,#REF!)&gt;#REF!,1,0)),IF(SUM(#REF!,#REF!,#REF!)&lt;&gt;0,1,0))</f>
        <v>#REF!</v>
      </c>
      <c r="R35" s="137" t="e">
        <f>+IF(#REF!&lt;&gt;0,IF((1+OUT_4_Check!$S$4)*SUM(#REF!,#REF!,#REF!)&lt;#REF!,1,IF((1-OUT_4_Check!$S$4)*SUM(#REF!,#REF!,#REF!)&gt;#REF!,1,0)),IF(SUM(#REF!,#REF!,#REF!)&lt;&gt;0,1,0))</f>
        <v>#REF!</v>
      </c>
      <c r="S35" s="122"/>
      <c r="T35" s="82"/>
    </row>
    <row r="36" spans="1:20" s="22" customFormat="1" ht="18" customHeight="1">
      <c r="A36" s="39"/>
      <c r="B36" s="33" t="s">
        <v>107</v>
      </c>
      <c r="C36" s="34"/>
      <c r="D36" s="109"/>
      <c r="E36" s="55"/>
      <c r="F36" s="55"/>
      <c r="G36" s="118" t="e">
        <f>+IF(#REF!&lt;&gt;0,IF((1+OUT_4_Check!$S$4)*SUM(#REF!)&lt;#REF!,1,IF((1-OUT_4_Check!$S$4)*SUM(#REF!)&gt;#REF!,1,0)),IF(SUM(#REF!)&lt;&gt;0,1,0))</f>
        <v>#REF!</v>
      </c>
      <c r="H36" s="109"/>
      <c r="I36" s="55"/>
      <c r="J36" s="55"/>
      <c r="K36" s="118" t="e">
        <f>+IF(#REF!&lt;&gt;0,IF((1+OUT_4_Check!$S$4)*SUM(#REF!)&lt;#REF!,1,IF((1-OUT_4_Check!$S$4)*SUM(#REF!)&gt;#REF!,1,0)),IF(SUM(#REF!)&lt;&gt;0,1,0))</f>
        <v>#REF!</v>
      </c>
      <c r="L36" s="109"/>
      <c r="M36" s="55"/>
      <c r="N36" s="55"/>
      <c r="O36" s="120" t="e">
        <f>+IF(#REF!&lt;&gt;0,IF((1+OUT_4_Check!$S$4)*SUM(#REF!)&lt;#REF!,1,IF((1-OUT_4_Check!$S$4)*SUM(#REF!)&gt;#REF!,1,0)),IF(SUM(#REF!)&lt;&gt;0,1,0))</f>
        <v>#REF!</v>
      </c>
      <c r="P36" s="135" t="e">
        <f>+IF(#REF!&lt;&gt;0,IF((1+OUT_4_Check!$S$4)*SUM(#REF!,#REF!,#REF!)&lt;#REF!,1,IF((1-OUT_4_Check!$S$4)*SUM(#REF!,#REF!,#REF!)&gt;#REF!,1,0)),IF(SUM(#REF!,#REF!,#REF!)&lt;&gt;0,1,0))</f>
        <v>#REF!</v>
      </c>
      <c r="Q36" s="136" t="e">
        <f>+IF(#REF!&lt;&gt;0,IF((1+OUT_4_Check!$S$4)*SUM(#REF!,#REF!,#REF!)&lt;#REF!,1,IF((1-OUT_4_Check!$S$4)*SUM(#REF!,#REF!,#REF!)&gt;#REF!,1,0)),IF(SUM(#REF!,#REF!,#REF!)&lt;&gt;0,1,0))</f>
        <v>#REF!</v>
      </c>
      <c r="R36" s="137" t="e">
        <f>+IF(#REF!&lt;&gt;0,IF((1+OUT_4_Check!$S$4)*SUM(#REF!,#REF!,#REF!)&lt;#REF!,1,IF((1-OUT_4_Check!$S$4)*SUM(#REF!,#REF!,#REF!)&gt;#REF!,1,0)),IF(SUM(#REF!,#REF!,#REF!)&lt;&gt;0,1,0))</f>
        <v>#REF!</v>
      </c>
      <c r="S36" s="122"/>
    </row>
    <row r="37" spans="1:20" s="22" customFormat="1" ht="18" customHeight="1" thickBot="1">
      <c r="A37" s="42"/>
      <c r="B37" s="77" t="s">
        <v>10</v>
      </c>
      <c r="C37" s="77"/>
      <c r="D37" s="161" t="e">
        <f>+IF(#REF!&lt;&gt;"",IF((1+OUT_4_Check!$S$4)*SUM(#REF!)&lt;#REF!,1,IF((1-OUT_4_Check!$S$4)*SUM(#REF!)&gt;#REF!,1,0)),IF(SUM(#REF!)&lt;&gt;0,1,0))</f>
        <v>#REF!</v>
      </c>
      <c r="E37" s="162" t="e">
        <f>+IF(#REF!&lt;&gt;"",IF((1+OUT_4_Check!$S$4)*SUM(#REF!)&lt;#REF!,1,IF((1-OUT_4_Check!$S$4)*SUM(#REF!)&gt;#REF!,1,0)),IF(SUM(#REF!)&lt;&gt;0,1,0))</f>
        <v>#REF!</v>
      </c>
      <c r="F37" s="162" t="e">
        <f>+IF(#REF!&lt;&gt;"",IF((1+OUT_4_Check!$S$4)*SUM(#REF!)&lt;#REF!,1,IF((1-OUT_4_Check!$S$4)*SUM(#REF!)&gt;#REF!,1,0)),IF(SUM(#REF!)&lt;&gt;0,1,0))</f>
        <v>#REF!</v>
      </c>
      <c r="G37" s="211" t="e">
        <f>+IF(#REF!&lt;&gt;0,IF((1+OUT_4_Check!$S$4)*SUM(#REF!)&lt;#REF!,1,IF((1-OUT_4_Check!$S$4)*SUM(#REF!)&gt;#REF!,1,0)),IF(SUM(#REF!)&lt;&gt;0,1,0))</f>
        <v>#REF!</v>
      </c>
      <c r="H37" s="161" t="e">
        <f>+IF(#REF!&lt;&gt;"",IF((1+OUT_4_Check!$S$4)*SUM(#REF!)&lt;#REF!,1,IF((1-OUT_4_Check!$S$4)*SUM(#REF!)&gt;#REF!,1,0)),IF(SUM(#REF!)&lt;&gt;0,1,0))</f>
        <v>#REF!</v>
      </c>
      <c r="I37" s="163" t="e">
        <f>+IF(#REF!&lt;&gt;"",IF((1+OUT_4_Check!$S$4)*SUM(#REF!)&lt;#REF!,1,IF((1-OUT_4_Check!$S$4)*SUM(#REF!)&gt;#REF!,1,0)),IF(SUM(#REF!)&lt;&gt;0,1,0))</f>
        <v>#REF!</v>
      </c>
      <c r="J37" s="163" t="e">
        <f>+IF(#REF!&lt;&gt;"",IF((1+OUT_4_Check!$S$4)*SUM(#REF!)&lt;#REF!,1,IF((1-OUT_4_Check!$S$4)*SUM(#REF!)&gt;#REF!,1,0)),IF(SUM(#REF!)&lt;&gt;0,1,0))</f>
        <v>#REF!</v>
      </c>
      <c r="K37" s="211" t="e">
        <f>+IF(#REF!&lt;&gt;0,IF((1+OUT_4_Check!$S$4)*SUM(#REF!)&lt;#REF!,1,IF((1-OUT_4_Check!$S$4)*SUM(#REF!)&gt;#REF!,1,0)),IF(SUM(#REF!)&lt;&gt;0,1,0))</f>
        <v>#REF!</v>
      </c>
      <c r="L37" s="162" t="e">
        <f>+IF(#REF!&lt;&gt;"",IF((1+OUT_4_Check!$S$4)*SUM(#REF!)&lt;#REF!,1,IF((1-OUT_4_Check!$S$4)*SUM(#REF!)&gt;#REF!,1,0)),IF(SUM(#REF!)&lt;&gt;0,1,0))</f>
        <v>#REF!</v>
      </c>
      <c r="M37" s="162" t="e">
        <f>+IF(#REF!&lt;&gt;"",IF((1+OUT_4_Check!$S$4)*SUM(#REF!)&lt;#REF!,1,IF((1-OUT_4_Check!$S$4)*SUM(#REF!)&gt;#REF!,1,0)),IF(SUM(#REF!)&lt;&gt;0,1,0))</f>
        <v>#REF!</v>
      </c>
      <c r="N37" s="162" t="e">
        <f>+IF(#REF!&lt;&gt;"",IF((1+OUT_4_Check!$S$4)*SUM(#REF!)&lt;#REF!,1,IF((1-OUT_4_Check!$S$4)*SUM(#REF!)&gt;#REF!,1,0)),IF(SUM(#REF!)&lt;&gt;0,1,0))</f>
        <v>#REF!</v>
      </c>
      <c r="O37" s="212" t="e">
        <f>+IF(#REF!&lt;&gt;0,IF((1+OUT_4_Check!$S$4)*SUM(#REF!)&lt;#REF!,1,IF((1-OUT_4_Check!$S$4)*SUM(#REF!)&gt;#REF!,1,0)),IF(SUM(#REF!)&lt;&gt;0,1,0))</f>
        <v>#REF!</v>
      </c>
      <c r="P37" s="162" t="e">
        <f>+IF(#REF!&lt;&gt;"",IF((1+OUT_4_Check!$S$4)*SUM(#REF!)&lt;#REF!,1,IF((1-OUT_4_Check!$S$4)*SUM(#REF!)&gt;#REF!,1,0)),IF(SUM(#REF!)&lt;&gt;0,1,0))</f>
        <v>#REF!</v>
      </c>
      <c r="Q37" s="162" t="e">
        <f>+IF(#REF!&lt;&gt;"",IF((1+OUT_4_Check!$S$4)*SUM(#REF!)&lt;#REF!,1,IF((1-OUT_4_Check!$S$4)*SUM(#REF!)&gt;#REF!,1,0)),IF(SUM(#REF!)&lt;&gt;0,1,0))</f>
        <v>#REF!</v>
      </c>
      <c r="R37" s="162" t="e">
        <f>+IF(#REF!&lt;&gt;"",IF((1+OUT_4_Check!$S$4)*SUM(#REF!)&lt;#REF!,1,IF((1-OUT_4_Check!$S$4)*SUM(#REF!)&gt;#REF!,1,0)),IF(SUM(#REF!)&lt;&gt;0,1,0))</f>
        <v>#REF!</v>
      </c>
      <c r="S37" s="211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09765625" defaultRowHeight="14"/>
  <cols>
    <col min="1" max="1" width="2.3984375" style="167" customWidth="1"/>
    <col min="2" max="2" width="5.59765625" style="197" customWidth="1"/>
    <col min="3" max="3" width="35.09765625" style="197" customWidth="1"/>
    <col min="4" max="5" width="9.8984375" style="167" customWidth="1"/>
    <col min="6" max="8" width="9.8984375" style="180" customWidth="1"/>
    <col min="9" max="9" width="10.3984375" style="180" customWidth="1"/>
    <col min="10" max="10" width="11.296875" style="180" customWidth="1"/>
    <col min="11" max="11" width="13" style="180" customWidth="1"/>
    <col min="12" max="16384" width="9.09765625" style="180"/>
  </cols>
  <sheetData>
    <row r="1" spans="1:22" s="167" customFormat="1" ht="27" customHeight="1">
      <c r="A1" s="164" t="s">
        <v>138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0</v>
      </c>
      <c r="H2" s="166"/>
      <c r="I2" s="166"/>
      <c r="J2" s="166"/>
      <c r="K2" s="166"/>
    </row>
    <row r="3" spans="1:22" s="167" customFormat="1" ht="18.5" thickBot="1">
      <c r="A3" s="166"/>
      <c r="B3" s="166"/>
      <c r="C3" s="166"/>
      <c r="D3" s="166"/>
      <c r="F3" s="168" t="s">
        <v>1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108</v>
      </c>
      <c r="R4" s="113"/>
      <c r="S4" s="51">
        <v>5.0000000000000001E-3</v>
      </c>
      <c r="T4" s="164"/>
      <c r="U4" s="164"/>
      <c r="V4" s="164"/>
    </row>
    <row r="5" spans="1:22" s="167" customFormat="1" ht="17.5">
      <c r="B5" s="169"/>
      <c r="C5" s="169"/>
      <c r="D5" s="169"/>
      <c r="F5" s="168" t="s">
        <v>133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5">
      <c r="B6" s="169"/>
      <c r="C6" s="169"/>
      <c r="D6" s="169"/>
      <c r="F6" s="168" t="s">
        <v>139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2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7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140</v>
      </c>
      <c r="H12" s="177"/>
      <c r="I12" s="178"/>
      <c r="J12" s="323" t="s">
        <v>141</v>
      </c>
      <c r="K12" s="324"/>
    </row>
    <row r="13" spans="1:22" ht="42" customHeight="1">
      <c r="A13" s="179"/>
      <c r="B13" s="328" t="s">
        <v>3</v>
      </c>
      <c r="C13" s="329"/>
      <c r="D13" s="323" t="s">
        <v>33</v>
      </c>
      <c r="E13" s="334"/>
      <c r="F13" s="323" t="s">
        <v>134</v>
      </c>
      <c r="G13" s="324"/>
      <c r="H13" s="323" t="s">
        <v>142</v>
      </c>
      <c r="I13" s="324"/>
      <c r="J13" s="320" t="s">
        <v>89</v>
      </c>
      <c r="K13" s="325" t="s">
        <v>90</v>
      </c>
    </row>
    <row r="14" spans="1:22">
      <c r="A14" s="181"/>
      <c r="B14" s="330"/>
      <c r="C14" s="331"/>
      <c r="D14" s="335" t="s">
        <v>12</v>
      </c>
      <c r="E14" s="335" t="s">
        <v>11</v>
      </c>
      <c r="F14" s="318" t="s">
        <v>12</v>
      </c>
      <c r="G14" s="318" t="s">
        <v>11</v>
      </c>
      <c r="H14" s="318" t="s">
        <v>12</v>
      </c>
      <c r="I14" s="318" t="s">
        <v>11</v>
      </c>
      <c r="J14" s="321"/>
      <c r="K14" s="326"/>
    </row>
    <row r="15" spans="1:22">
      <c r="A15" s="182"/>
      <c r="B15" s="332"/>
      <c r="C15" s="333"/>
      <c r="D15" s="319"/>
      <c r="E15" s="319"/>
      <c r="F15" s="319"/>
      <c r="G15" s="319"/>
      <c r="H15" s="319"/>
      <c r="I15" s="319"/>
      <c r="J15" s="322"/>
      <c r="K15" s="327"/>
    </row>
    <row r="16" spans="1:22" ht="18" customHeight="1">
      <c r="A16" s="183"/>
      <c r="B16" s="184" t="s">
        <v>135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105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106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107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10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136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105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106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107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10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143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5">
      <c r="D30" s="198"/>
      <c r="E30" s="198"/>
    </row>
    <row r="31" spans="1:15" ht="15.5">
      <c r="D31" s="198"/>
      <c r="E31" s="198"/>
    </row>
    <row r="32" spans="1:15" ht="15.5">
      <c r="D32" s="198"/>
      <c r="E32" s="198"/>
    </row>
    <row r="33" spans="4:5" ht="15.5">
      <c r="D33" s="198"/>
      <c r="E33" s="198"/>
    </row>
    <row r="34" spans="4:5" ht="15.5">
      <c r="D34" s="198"/>
      <c r="E34" s="198"/>
    </row>
    <row r="35" spans="4:5" ht="15.5">
      <c r="D35" s="198"/>
      <c r="E35" s="198"/>
    </row>
    <row r="36" spans="4:5" ht="15.5">
      <c r="D36" s="198"/>
      <c r="E36" s="198"/>
    </row>
    <row r="37" spans="4:5" ht="15.5">
      <c r="D37" s="198"/>
      <c r="E37" s="198"/>
    </row>
    <row r="38" spans="4:5" ht="15.5">
      <c r="D38" s="198"/>
      <c r="E38" s="198"/>
    </row>
    <row r="39" spans="4:5" ht="15.5">
      <c r="D39" s="198"/>
      <c r="E39" s="198"/>
    </row>
    <row r="40" spans="4:5" ht="15.5">
      <c r="D40" s="198"/>
      <c r="E40" s="198"/>
    </row>
    <row r="41" spans="4:5" ht="15.5">
      <c r="D41" s="198"/>
      <c r="E41" s="198"/>
    </row>
    <row r="42" spans="4:5" ht="15.5">
      <c r="D42" s="198"/>
      <c r="E42" s="198"/>
    </row>
    <row r="43" spans="4:5" ht="15.5">
      <c r="D43" s="198"/>
      <c r="E43" s="198"/>
    </row>
    <row r="44" spans="4:5" ht="15.5">
      <c r="D44" s="198"/>
      <c r="E44" s="198"/>
    </row>
    <row r="45" spans="4:5" ht="15.5">
      <c r="D45" s="198"/>
      <c r="E45" s="198"/>
    </row>
    <row r="46" spans="4:5" ht="15.5">
      <c r="D46" s="198"/>
      <c r="E46" s="198"/>
    </row>
    <row r="47" spans="4:5" ht="15.5">
      <c r="D47" s="198"/>
      <c r="E47" s="198"/>
    </row>
    <row r="48" spans="4:5" ht="15.5">
      <c r="D48" s="198"/>
      <c r="E48" s="198"/>
    </row>
    <row r="49" spans="4:5" ht="15.5">
      <c r="D49" s="198"/>
      <c r="E49" s="198"/>
    </row>
    <row r="50" spans="4:5" ht="15.5">
      <c r="D50" s="198"/>
      <c r="E50" s="198"/>
    </row>
    <row r="51" spans="4:5" ht="15.5">
      <c r="D51" s="198"/>
      <c r="E51" s="198"/>
    </row>
    <row r="52" spans="4:5" ht="15.5">
      <c r="D52" s="198"/>
      <c r="E52" s="198"/>
    </row>
    <row r="53" spans="4:5" ht="15.5">
      <c r="D53" s="198"/>
      <c r="E53" s="198"/>
    </row>
    <row r="54" spans="4:5" ht="15.5">
      <c r="D54" s="198"/>
      <c r="E54" s="198"/>
    </row>
    <row r="55" spans="4:5" ht="15.5">
      <c r="D55" s="198"/>
      <c r="E55" s="198"/>
    </row>
    <row r="56" spans="4:5" ht="15.5">
      <c r="D56" s="198"/>
      <c r="E56" s="198"/>
    </row>
    <row r="57" spans="4:5" ht="15.5">
      <c r="D57" s="198"/>
      <c r="E57" s="198"/>
    </row>
    <row r="58" spans="4:5" ht="15.5">
      <c r="D58" s="198"/>
      <c r="E58" s="198"/>
    </row>
    <row r="59" spans="4:5" ht="15.5">
      <c r="D59" s="198"/>
      <c r="E59" s="198"/>
    </row>
    <row r="60" spans="4:5" ht="15.5">
      <c r="D60" s="198"/>
      <c r="E60" s="198"/>
    </row>
    <row r="61" spans="4:5" ht="15.5">
      <c r="D61" s="198"/>
      <c r="E61" s="198"/>
    </row>
    <row r="62" spans="4:5" ht="15.5">
      <c r="D62" s="198"/>
      <c r="E62" s="198"/>
    </row>
    <row r="63" spans="4:5" ht="15.5">
      <c r="D63" s="198"/>
      <c r="E63" s="198"/>
    </row>
    <row r="64" spans="4:5" ht="15.5">
      <c r="D64" s="198"/>
      <c r="E64" s="198"/>
    </row>
    <row r="65" spans="4:5" ht="15.5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activeCell="C4" sqref="C4:F4"/>
      <selection pane="topRight" activeCell="C4" sqref="C4:F4"/>
      <selection pane="bottomLeft" activeCell="C4" sqref="C4:F4"/>
      <selection pane="bottomRight" activeCell="A5" sqref="A5"/>
    </sheetView>
  </sheetViews>
  <sheetFormatPr defaultColWidth="0" defaultRowHeight="15.5"/>
  <cols>
    <col min="1" max="1" width="50.69921875" style="283" customWidth="1"/>
    <col min="2" max="14" width="7.296875" style="231" customWidth="1"/>
    <col min="15" max="15" width="8.69921875" style="231" bestFit="1" customWidth="1"/>
    <col min="16" max="26" width="7.296875" style="231" customWidth="1"/>
    <col min="27" max="27" width="8.8984375" style="231" customWidth="1"/>
    <col min="28" max="31" width="7.296875" style="231" customWidth="1"/>
    <col min="32" max="32" width="12.59765625" style="231" bestFit="1" customWidth="1"/>
    <col min="33" max="38" width="7.296875" style="231" customWidth="1"/>
    <col min="39" max="39" width="12.59765625" style="231" bestFit="1" customWidth="1"/>
    <col min="40" max="40" width="7.296875" style="231" customWidth="1"/>
    <col min="41" max="41" width="9.8984375" style="231" customWidth="1"/>
    <col min="42" max="42" width="10" style="231" bestFit="1" customWidth="1"/>
    <col min="43" max="43" width="7.296875" style="231" customWidth="1"/>
    <col min="44" max="44" width="9.09765625" style="231" customWidth="1"/>
    <col min="45" max="16384" width="0" style="231" hidden="1"/>
  </cols>
  <sheetData>
    <row r="1" spans="1:58" s="217" customFormat="1" ht="19.5" customHeight="1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</row>
    <row r="2" spans="1:58" s="216" customFormat="1" ht="19.5" customHeight="1">
      <c r="A2" s="215" t="s">
        <v>369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</row>
    <row r="3" spans="1:58" s="216" customFormat="1" ht="20.149999999999999" customHeight="1">
      <c r="A3" s="215" t="s">
        <v>370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</row>
    <row r="4" spans="1:58" s="216" customFormat="1" ht="20.149999999999999" customHeight="1">
      <c r="A4" s="215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</row>
    <row r="5" spans="1:58" s="219" customFormat="1" ht="20.149999999999999" customHeight="1">
      <c r="A5" s="274" t="s">
        <v>19</v>
      </c>
    </row>
    <row r="6" spans="1:58" s="222" customFormat="1" ht="28" customHeight="1">
      <c r="A6" s="275" t="s">
        <v>371</v>
      </c>
      <c r="B6" s="232" t="s">
        <v>150</v>
      </c>
      <c r="C6" s="221" t="s">
        <v>109</v>
      </c>
      <c r="D6" s="221" t="s">
        <v>148</v>
      </c>
      <c r="E6" s="221" t="s">
        <v>144</v>
      </c>
      <c r="F6" s="221" t="s">
        <v>110</v>
      </c>
      <c r="G6" s="221" t="s">
        <v>61</v>
      </c>
      <c r="H6" s="221" t="s">
        <v>147</v>
      </c>
      <c r="I6" s="221" t="s">
        <v>7</v>
      </c>
      <c r="J6" s="221" t="s">
        <v>111</v>
      </c>
      <c r="K6" s="221" t="s">
        <v>74</v>
      </c>
      <c r="L6" s="221" t="s">
        <v>112</v>
      </c>
      <c r="M6" s="221" t="s">
        <v>62</v>
      </c>
      <c r="N6" s="221" t="s">
        <v>60</v>
      </c>
      <c r="O6" s="221" t="s">
        <v>52</v>
      </c>
      <c r="P6" s="221" t="s">
        <v>6</v>
      </c>
      <c r="Q6" s="221" t="s">
        <v>63</v>
      </c>
      <c r="R6" s="221" t="s">
        <v>64</v>
      </c>
      <c r="S6" s="221" t="s">
        <v>75</v>
      </c>
      <c r="T6" s="221" t="s">
        <v>114</v>
      </c>
      <c r="U6" s="221" t="s">
        <v>76</v>
      </c>
      <c r="V6" s="221" t="s">
        <v>5</v>
      </c>
      <c r="W6" s="221" t="s">
        <v>65</v>
      </c>
      <c r="X6" s="221" t="s">
        <v>66</v>
      </c>
      <c r="Y6" s="221" t="s">
        <v>117</v>
      </c>
      <c r="Z6" s="221" t="s">
        <v>80</v>
      </c>
      <c r="AA6" s="221" t="s">
        <v>77</v>
      </c>
      <c r="AB6" s="221" t="s">
        <v>118</v>
      </c>
      <c r="AC6" s="221" t="s">
        <v>67</v>
      </c>
      <c r="AD6" s="221" t="s">
        <v>68</v>
      </c>
      <c r="AE6" s="221" t="s">
        <v>145</v>
      </c>
      <c r="AF6" s="221" t="s">
        <v>69</v>
      </c>
      <c r="AG6" s="221" t="s">
        <v>119</v>
      </c>
      <c r="AH6" s="221" t="s">
        <v>146</v>
      </c>
      <c r="AI6" s="221" t="s">
        <v>81</v>
      </c>
      <c r="AJ6" s="221" t="s">
        <v>70</v>
      </c>
      <c r="AK6" s="221" t="s">
        <v>149</v>
      </c>
      <c r="AL6" s="221" t="s">
        <v>72</v>
      </c>
      <c r="AM6" s="221" t="s">
        <v>4</v>
      </c>
      <c r="AN6" s="221" t="s">
        <v>73</v>
      </c>
      <c r="AO6" s="276" t="s">
        <v>84</v>
      </c>
      <c r="AP6" s="221" t="s">
        <v>8</v>
      </c>
    </row>
    <row r="7" spans="1:58" s="223" customFormat="1" ht="45" customHeight="1">
      <c r="A7" s="277" t="s">
        <v>372</v>
      </c>
      <c r="B7" s="258"/>
      <c r="C7" s="258"/>
      <c r="D7" s="259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60"/>
      <c r="AP7" s="258"/>
    </row>
    <row r="8" spans="1:58" s="222" customFormat="1" ht="17.149999999999999" customHeight="1">
      <c r="A8" s="226" t="s">
        <v>373</v>
      </c>
      <c r="B8" s="257">
        <v>563.58639300000004</v>
      </c>
      <c r="C8" s="257">
        <v>0</v>
      </c>
      <c r="D8" s="257">
        <v>6.2254680000000002</v>
      </c>
      <c r="E8" s="257">
        <v>0</v>
      </c>
      <c r="F8" s="257">
        <v>0</v>
      </c>
      <c r="G8" s="257">
        <v>0</v>
      </c>
      <c r="H8" s="257">
        <v>30.101725999999999</v>
      </c>
      <c r="I8" s="257">
        <v>799.79536844958704</v>
      </c>
      <c r="J8" s="257">
        <v>0</v>
      </c>
      <c r="K8" s="257">
        <v>1406.3631462583601</v>
      </c>
      <c r="L8" s="257">
        <v>0</v>
      </c>
      <c r="M8" s="257">
        <v>0</v>
      </c>
      <c r="N8" s="257">
        <v>2.3514339999999998</v>
      </c>
      <c r="O8" s="257">
        <v>21612.391658313201</v>
      </c>
      <c r="P8" s="257">
        <v>175.861252498048</v>
      </c>
      <c r="Q8" s="257">
        <v>269.581006</v>
      </c>
      <c r="R8" s="257">
        <v>0</v>
      </c>
      <c r="S8" s="257">
        <v>0</v>
      </c>
      <c r="T8" s="257">
        <v>0</v>
      </c>
      <c r="U8" s="257">
        <v>0</v>
      </c>
      <c r="V8" s="257">
        <v>284.80563482008802</v>
      </c>
      <c r="W8" s="257">
        <v>0</v>
      </c>
      <c r="X8" s="257">
        <v>0</v>
      </c>
      <c r="Y8" s="257">
        <v>0</v>
      </c>
      <c r="Z8" s="257">
        <v>8.6742939999999997</v>
      </c>
      <c r="AA8" s="257">
        <v>0.24054800000000001</v>
      </c>
      <c r="AB8" s="257">
        <v>0</v>
      </c>
      <c r="AC8" s="257">
        <v>0</v>
      </c>
      <c r="AD8" s="257">
        <v>28.111279</v>
      </c>
      <c r="AE8" s="257">
        <v>0</v>
      </c>
      <c r="AF8" s="257">
        <v>31195.788338933799</v>
      </c>
      <c r="AG8" s="257">
        <v>0</v>
      </c>
      <c r="AH8" s="257">
        <v>58.094577647444801</v>
      </c>
      <c r="AI8" s="257">
        <v>0</v>
      </c>
      <c r="AJ8" s="257">
        <v>0</v>
      </c>
      <c r="AK8" s="257">
        <v>126.572059</v>
      </c>
      <c r="AL8" s="257">
        <v>0</v>
      </c>
      <c r="AM8" s="257">
        <v>48988.561363000001</v>
      </c>
      <c r="AN8" s="257">
        <v>0</v>
      </c>
      <c r="AO8" s="257">
        <v>184.39904200000001</v>
      </c>
      <c r="AP8" s="261">
        <v>52870.752294460268</v>
      </c>
    </row>
    <row r="9" spans="1:58" s="222" customFormat="1" ht="17.149999999999999" customHeight="1">
      <c r="A9" s="226" t="s">
        <v>374</v>
      </c>
      <c r="B9" s="257">
        <v>0</v>
      </c>
      <c r="C9" s="257">
        <v>0</v>
      </c>
      <c r="D9" s="257">
        <v>0.84783799999999998</v>
      </c>
      <c r="E9" s="257">
        <v>0</v>
      </c>
      <c r="F9" s="257">
        <v>0</v>
      </c>
      <c r="G9" s="257">
        <v>0</v>
      </c>
      <c r="H9" s="257">
        <v>1.0369999999999999</v>
      </c>
      <c r="I9" s="257">
        <v>25.8131329997106</v>
      </c>
      <c r="J9" s="257">
        <v>0</v>
      </c>
      <c r="K9" s="257">
        <v>0.28698899999999999</v>
      </c>
      <c r="L9" s="257">
        <v>0</v>
      </c>
      <c r="M9" s="257">
        <v>0</v>
      </c>
      <c r="N9" s="257">
        <v>0</v>
      </c>
      <c r="O9" s="257">
        <v>1954.4746813998399</v>
      </c>
      <c r="P9" s="257">
        <v>41.076842797317703</v>
      </c>
      <c r="Q9" s="257">
        <v>0</v>
      </c>
      <c r="R9" s="257">
        <v>0</v>
      </c>
      <c r="S9" s="257">
        <v>0</v>
      </c>
      <c r="T9" s="257">
        <v>0</v>
      </c>
      <c r="U9" s="257">
        <v>0</v>
      </c>
      <c r="V9" s="257">
        <v>53.518723995473501</v>
      </c>
      <c r="W9" s="257">
        <v>0</v>
      </c>
      <c r="X9" s="257">
        <v>0</v>
      </c>
      <c r="Y9" s="257">
        <v>0</v>
      </c>
      <c r="Z9" s="257">
        <v>0</v>
      </c>
      <c r="AA9" s="257">
        <v>0</v>
      </c>
      <c r="AB9" s="257">
        <v>0</v>
      </c>
      <c r="AC9" s="257">
        <v>0</v>
      </c>
      <c r="AD9" s="257">
        <v>0.5</v>
      </c>
      <c r="AE9" s="257">
        <v>0</v>
      </c>
      <c r="AF9" s="257">
        <v>16689.8221656891</v>
      </c>
      <c r="AG9" s="257">
        <v>0</v>
      </c>
      <c r="AH9" s="257">
        <v>4.8524999999999999E-2</v>
      </c>
      <c r="AI9" s="257">
        <v>0</v>
      </c>
      <c r="AJ9" s="257">
        <v>0</v>
      </c>
      <c r="AK9" s="257">
        <v>0</v>
      </c>
      <c r="AL9" s="257">
        <v>0</v>
      </c>
      <c r="AM9" s="257">
        <v>15713.853622000001</v>
      </c>
      <c r="AN9" s="257">
        <v>0</v>
      </c>
      <c r="AO9" s="257">
        <v>55.327963496747699</v>
      </c>
      <c r="AP9" s="261">
        <v>17268.303742189095</v>
      </c>
    </row>
    <row r="10" spans="1:58" s="225" customFormat="1" ht="17.149999999999999" customHeight="1">
      <c r="A10" s="226" t="s">
        <v>106</v>
      </c>
      <c r="B10" s="257">
        <v>0</v>
      </c>
      <c r="C10" s="257">
        <v>0</v>
      </c>
      <c r="D10" s="257">
        <v>71.777230000000003</v>
      </c>
      <c r="E10" s="257">
        <v>0</v>
      </c>
      <c r="F10" s="257">
        <v>0</v>
      </c>
      <c r="G10" s="257">
        <v>10</v>
      </c>
      <c r="H10" s="257">
        <v>11.245535</v>
      </c>
      <c r="I10" s="257">
        <v>2837.2839957164501</v>
      </c>
      <c r="J10" s="257">
        <v>0</v>
      </c>
      <c r="K10" s="257">
        <v>1260.33928680944</v>
      </c>
      <c r="L10" s="257">
        <v>0</v>
      </c>
      <c r="M10" s="257">
        <v>0.29548000000000002</v>
      </c>
      <c r="N10" s="257">
        <v>0.865595</v>
      </c>
      <c r="O10" s="257">
        <v>26667.961744070701</v>
      </c>
      <c r="P10" s="257">
        <v>530.151829622425</v>
      </c>
      <c r="Q10" s="257">
        <v>288.2</v>
      </c>
      <c r="R10" s="257">
        <v>0</v>
      </c>
      <c r="S10" s="257">
        <v>0</v>
      </c>
      <c r="T10" s="257">
        <v>0</v>
      </c>
      <c r="U10" s="257">
        <v>9.6312599999999993</v>
      </c>
      <c r="V10" s="257">
        <v>1055.4317214724899</v>
      </c>
      <c r="W10" s="257">
        <v>0</v>
      </c>
      <c r="X10" s="257">
        <v>0</v>
      </c>
      <c r="Y10" s="257">
        <v>0</v>
      </c>
      <c r="Z10" s="257">
        <v>0.15</v>
      </c>
      <c r="AA10" s="257">
        <v>1.465123306</v>
      </c>
      <c r="AB10" s="257">
        <v>0</v>
      </c>
      <c r="AC10" s="257">
        <v>0</v>
      </c>
      <c r="AD10" s="257">
        <v>2.2806069999999998</v>
      </c>
      <c r="AE10" s="257">
        <v>0</v>
      </c>
      <c r="AF10" s="257">
        <v>37385.182816192901</v>
      </c>
      <c r="AG10" s="257">
        <v>0</v>
      </c>
      <c r="AH10" s="257">
        <v>42.913165235433098</v>
      </c>
      <c r="AI10" s="257">
        <v>3.5720770000000002</v>
      </c>
      <c r="AJ10" s="257">
        <v>0</v>
      </c>
      <c r="AK10" s="257">
        <v>164.05</v>
      </c>
      <c r="AL10" s="257">
        <v>0</v>
      </c>
      <c r="AM10" s="257">
        <v>62906.050469000002</v>
      </c>
      <c r="AN10" s="257">
        <v>8.3160749999999997</v>
      </c>
      <c r="AO10" s="257">
        <v>350.72165038214399</v>
      </c>
      <c r="AP10" s="261">
        <v>66803.942830404005</v>
      </c>
      <c r="AQ10" s="224"/>
      <c r="AR10" s="224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</row>
    <row r="11" spans="1:58" s="225" customFormat="1" ht="17.149999999999999" customHeight="1">
      <c r="A11" s="226" t="s">
        <v>107</v>
      </c>
      <c r="B11" s="257">
        <v>0</v>
      </c>
      <c r="C11" s="257">
        <v>0</v>
      </c>
      <c r="D11" s="257">
        <v>73.586933482675803</v>
      </c>
      <c r="E11" s="257">
        <v>0</v>
      </c>
      <c r="F11" s="257">
        <v>0</v>
      </c>
      <c r="G11" s="257">
        <v>0</v>
      </c>
      <c r="H11" s="257">
        <v>0.40300000000000002</v>
      </c>
      <c r="I11" s="257">
        <v>207.77669639151901</v>
      </c>
      <c r="J11" s="257">
        <v>0</v>
      </c>
      <c r="K11" s="257">
        <v>95.796650242819894</v>
      </c>
      <c r="L11" s="257">
        <v>0</v>
      </c>
      <c r="M11" s="257">
        <v>0</v>
      </c>
      <c r="N11" s="257">
        <v>0</v>
      </c>
      <c r="O11" s="257">
        <v>5646.5293370486497</v>
      </c>
      <c r="P11" s="257">
        <v>449.72447096223601</v>
      </c>
      <c r="Q11" s="257">
        <v>13.437692999999999</v>
      </c>
      <c r="R11" s="257">
        <v>0</v>
      </c>
      <c r="S11" s="257">
        <v>0</v>
      </c>
      <c r="T11" s="257">
        <v>0</v>
      </c>
      <c r="U11" s="257">
        <v>0</v>
      </c>
      <c r="V11" s="257">
        <v>45.224788893452903</v>
      </c>
      <c r="W11" s="257">
        <v>0</v>
      </c>
      <c r="X11" s="257">
        <v>0</v>
      </c>
      <c r="Y11" s="257">
        <v>0</v>
      </c>
      <c r="Z11" s="257">
        <v>0</v>
      </c>
      <c r="AA11" s="257">
        <v>0</v>
      </c>
      <c r="AB11" s="257">
        <v>0</v>
      </c>
      <c r="AC11" s="257">
        <v>0</v>
      </c>
      <c r="AD11" s="257">
        <v>25.468343960716599</v>
      </c>
      <c r="AE11" s="257">
        <v>0</v>
      </c>
      <c r="AF11" s="257">
        <v>19031.090729054598</v>
      </c>
      <c r="AG11" s="257">
        <v>0</v>
      </c>
      <c r="AH11" s="257">
        <v>127.61561963400101</v>
      </c>
      <c r="AI11" s="257">
        <v>0</v>
      </c>
      <c r="AJ11" s="257">
        <v>0</v>
      </c>
      <c r="AK11" s="257">
        <v>0</v>
      </c>
      <c r="AL11" s="257">
        <v>0</v>
      </c>
      <c r="AM11" s="257">
        <v>14667.232414</v>
      </c>
      <c r="AN11" s="257">
        <v>0</v>
      </c>
      <c r="AO11" s="257">
        <v>77.290987152018403</v>
      </c>
      <c r="AP11" s="261">
        <v>20230.588831911344</v>
      </c>
      <c r="AQ11" s="227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</row>
    <row r="12" spans="1:58" s="222" customFormat="1" ht="20.149999999999999" customHeight="1">
      <c r="A12" s="278" t="s">
        <v>10</v>
      </c>
      <c r="B12" s="257">
        <v>563.58639300000004</v>
      </c>
      <c r="C12" s="257">
        <v>0</v>
      </c>
      <c r="D12" s="257">
        <v>152.43746948267579</v>
      </c>
      <c r="E12" s="257">
        <v>0</v>
      </c>
      <c r="F12" s="257">
        <v>0</v>
      </c>
      <c r="G12" s="257">
        <v>10</v>
      </c>
      <c r="H12" s="257">
        <v>42.787260999999994</v>
      </c>
      <c r="I12" s="257">
        <v>3870.6691935572671</v>
      </c>
      <c r="J12" s="257">
        <v>0</v>
      </c>
      <c r="K12" s="257">
        <v>2762.7860723106196</v>
      </c>
      <c r="L12" s="257">
        <v>0</v>
      </c>
      <c r="M12" s="257">
        <v>0.29548000000000002</v>
      </c>
      <c r="N12" s="257">
        <v>3.2170289999999997</v>
      </c>
      <c r="O12" s="257">
        <v>55881.357420832384</v>
      </c>
      <c r="P12" s="257">
        <v>1196.8143958800267</v>
      </c>
      <c r="Q12" s="257">
        <v>571.2186989999999</v>
      </c>
      <c r="R12" s="257">
        <v>0</v>
      </c>
      <c r="S12" s="257">
        <v>0</v>
      </c>
      <c r="T12" s="257">
        <v>0</v>
      </c>
      <c r="U12" s="257">
        <v>9.6312599999999993</v>
      </c>
      <c r="V12" s="257">
        <v>1438.9808691815042</v>
      </c>
      <c r="W12" s="257">
        <v>0</v>
      </c>
      <c r="X12" s="257">
        <v>0</v>
      </c>
      <c r="Y12" s="257">
        <v>0</v>
      </c>
      <c r="Z12" s="257">
        <v>8.8242940000000001</v>
      </c>
      <c r="AA12" s="257">
        <v>1.7056713059999999</v>
      </c>
      <c r="AB12" s="257">
        <v>0</v>
      </c>
      <c r="AC12" s="257">
        <v>0</v>
      </c>
      <c r="AD12" s="257">
        <v>56.360229960716595</v>
      </c>
      <c r="AE12" s="257">
        <v>0</v>
      </c>
      <c r="AF12" s="257">
        <v>104301.88404987041</v>
      </c>
      <c r="AG12" s="257">
        <v>0</v>
      </c>
      <c r="AH12" s="257">
        <v>228.67188751687891</v>
      </c>
      <c r="AI12" s="257">
        <v>3.5720770000000002</v>
      </c>
      <c r="AJ12" s="257">
        <v>0</v>
      </c>
      <c r="AK12" s="257">
        <v>290.62205900000004</v>
      </c>
      <c r="AL12" s="257">
        <v>0</v>
      </c>
      <c r="AM12" s="257">
        <v>142275.69786800002</v>
      </c>
      <c r="AN12" s="257">
        <v>8.3160749999999997</v>
      </c>
      <c r="AO12" s="262">
        <v>667.73964303091009</v>
      </c>
      <c r="AP12" s="261">
        <v>157173.58769896469</v>
      </c>
      <c r="AQ12" s="224"/>
      <c r="AR12" s="225"/>
    </row>
    <row r="13" spans="1:58" s="223" customFormat="1" ht="30" customHeight="1">
      <c r="A13" s="279" t="s">
        <v>22</v>
      </c>
      <c r="B13" s="257"/>
      <c r="C13" s="257"/>
      <c r="D13" s="257"/>
      <c r="E13" s="258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62"/>
      <c r="AP13" s="261">
        <v>0</v>
      </c>
      <c r="AQ13" s="228"/>
    </row>
    <row r="14" spans="1:58" s="222" customFormat="1" ht="17.149999999999999" customHeight="1">
      <c r="A14" s="226" t="s">
        <v>373</v>
      </c>
      <c r="B14" s="257">
        <v>0</v>
      </c>
      <c r="C14" s="257">
        <v>0</v>
      </c>
      <c r="D14" s="257">
        <v>0</v>
      </c>
      <c r="E14" s="257">
        <v>0</v>
      </c>
      <c r="F14" s="257">
        <v>0</v>
      </c>
      <c r="G14" s="257">
        <v>0</v>
      </c>
      <c r="H14" s="257">
        <v>0</v>
      </c>
      <c r="I14" s="257">
        <v>2531.9875764059402</v>
      </c>
      <c r="J14" s="257">
        <v>0</v>
      </c>
      <c r="K14" s="257">
        <v>1012.40986583726</v>
      </c>
      <c r="L14" s="257">
        <v>0</v>
      </c>
      <c r="M14" s="257">
        <v>0</v>
      </c>
      <c r="N14" s="257">
        <v>0</v>
      </c>
      <c r="O14" s="257">
        <v>2332.65905977066</v>
      </c>
      <c r="P14" s="257">
        <v>831.92192476602497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7">
        <v>0</v>
      </c>
      <c r="Y14" s="257">
        <v>0</v>
      </c>
      <c r="Z14" s="257">
        <v>0</v>
      </c>
      <c r="AA14" s="257">
        <v>0</v>
      </c>
      <c r="AB14" s="257">
        <v>0</v>
      </c>
      <c r="AC14" s="257">
        <v>0</v>
      </c>
      <c r="AD14" s="257">
        <v>0</v>
      </c>
      <c r="AE14" s="257">
        <v>0</v>
      </c>
      <c r="AF14" s="257">
        <v>11491.644490573301</v>
      </c>
      <c r="AG14" s="257">
        <v>0</v>
      </c>
      <c r="AH14" s="257">
        <v>0</v>
      </c>
      <c r="AI14" s="257">
        <v>0</v>
      </c>
      <c r="AJ14" s="257">
        <v>0</v>
      </c>
      <c r="AK14" s="257">
        <v>20</v>
      </c>
      <c r="AL14" s="257">
        <v>0</v>
      </c>
      <c r="AM14" s="257">
        <v>15117.218305</v>
      </c>
      <c r="AN14" s="257">
        <v>0</v>
      </c>
      <c r="AO14" s="257">
        <v>0</v>
      </c>
      <c r="AP14" s="261">
        <v>16668.920611176593</v>
      </c>
      <c r="AQ14" s="225"/>
    </row>
    <row r="15" spans="1:58" s="222" customFormat="1" ht="17.149999999999999" customHeight="1">
      <c r="A15" s="226" t="s">
        <v>374</v>
      </c>
      <c r="B15" s="257">
        <v>0</v>
      </c>
      <c r="C15" s="257">
        <v>0</v>
      </c>
      <c r="D15" s="257">
        <v>0</v>
      </c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3105.1343528764601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7">
        <v>70.296719518862801</v>
      </c>
      <c r="W15" s="257">
        <v>0</v>
      </c>
      <c r="X15" s="257">
        <v>0</v>
      </c>
      <c r="Y15" s="257">
        <v>0</v>
      </c>
      <c r="Z15" s="257">
        <v>0</v>
      </c>
      <c r="AA15" s="257">
        <v>0</v>
      </c>
      <c r="AB15" s="257">
        <v>0</v>
      </c>
      <c r="AC15" s="257">
        <v>0</v>
      </c>
      <c r="AD15" s="257">
        <v>0</v>
      </c>
      <c r="AE15" s="257">
        <v>0</v>
      </c>
      <c r="AF15" s="257">
        <v>6130.9472273953197</v>
      </c>
      <c r="AG15" s="257">
        <v>0</v>
      </c>
      <c r="AH15" s="257">
        <v>0</v>
      </c>
      <c r="AI15" s="257">
        <v>0</v>
      </c>
      <c r="AJ15" s="257">
        <v>0</v>
      </c>
      <c r="AK15" s="257">
        <v>0</v>
      </c>
      <c r="AL15" s="257">
        <v>0</v>
      </c>
      <c r="AM15" s="257">
        <v>2955.5161549999998</v>
      </c>
      <c r="AN15" s="257">
        <v>0</v>
      </c>
      <c r="AO15" s="257">
        <v>0</v>
      </c>
      <c r="AP15" s="261">
        <v>6130.9472273953206</v>
      </c>
      <c r="AQ15" s="225"/>
    </row>
    <row r="16" spans="1:58" s="222" customFormat="1" ht="17.149999999999999" customHeight="1">
      <c r="A16" s="226" t="s">
        <v>106</v>
      </c>
      <c r="B16" s="257">
        <v>0</v>
      </c>
      <c r="C16" s="257">
        <v>0</v>
      </c>
      <c r="D16" s="257">
        <v>0</v>
      </c>
      <c r="E16" s="257">
        <v>0</v>
      </c>
      <c r="F16" s="257">
        <v>0</v>
      </c>
      <c r="G16" s="257">
        <v>0</v>
      </c>
      <c r="H16" s="257">
        <v>0</v>
      </c>
      <c r="I16" s="257">
        <v>2112.7595074955102</v>
      </c>
      <c r="J16" s="257">
        <v>0</v>
      </c>
      <c r="K16" s="257">
        <v>1506.35779252674</v>
      </c>
      <c r="L16" s="257">
        <v>0</v>
      </c>
      <c r="M16" s="257">
        <v>0</v>
      </c>
      <c r="N16" s="257">
        <v>0</v>
      </c>
      <c r="O16" s="257">
        <v>3658.8175217217599</v>
      </c>
      <c r="P16" s="257">
        <v>160.47255006593099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204.58553635020701</v>
      </c>
      <c r="W16" s="257">
        <v>0</v>
      </c>
      <c r="X16" s="257">
        <v>0</v>
      </c>
      <c r="Y16" s="257">
        <v>0</v>
      </c>
      <c r="Z16" s="257">
        <v>0</v>
      </c>
      <c r="AA16" s="257">
        <v>0</v>
      </c>
      <c r="AB16" s="257">
        <v>0</v>
      </c>
      <c r="AC16" s="257">
        <v>0</v>
      </c>
      <c r="AD16" s="257">
        <v>0</v>
      </c>
      <c r="AE16" s="257">
        <v>0</v>
      </c>
      <c r="AF16" s="257">
        <v>13113.222817416399</v>
      </c>
      <c r="AG16" s="257">
        <v>0</v>
      </c>
      <c r="AH16" s="257">
        <v>0</v>
      </c>
      <c r="AI16" s="257">
        <v>0</v>
      </c>
      <c r="AJ16" s="257">
        <v>0</v>
      </c>
      <c r="AK16" s="257">
        <v>173</v>
      </c>
      <c r="AL16" s="257">
        <v>0</v>
      </c>
      <c r="AM16" s="257">
        <v>16759.132534</v>
      </c>
      <c r="AN16" s="257">
        <v>0</v>
      </c>
      <c r="AO16" s="257">
        <v>122.266971344032</v>
      </c>
      <c r="AP16" s="261">
        <v>18905.307615460293</v>
      </c>
      <c r="AQ16" s="225"/>
    </row>
    <row r="17" spans="1:58" s="222" customFormat="1" ht="17.149999999999999" customHeight="1">
      <c r="A17" s="226" t="s">
        <v>107</v>
      </c>
      <c r="B17" s="257">
        <v>0</v>
      </c>
      <c r="C17" s="257">
        <v>0</v>
      </c>
      <c r="D17" s="257">
        <v>0</v>
      </c>
      <c r="E17" s="257">
        <v>0</v>
      </c>
      <c r="F17" s="257">
        <v>0</v>
      </c>
      <c r="G17" s="257">
        <v>0</v>
      </c>
      <c r="H17" s="257">
        <v>0</v>
      </c>
      <c r="I17" s="257">
        <v>2357.4913460135699</v>
      </c>
      <c r="J17" s="257">
        <v>0</v>
      </c>
      <c r="K17" s="257">
        <v>211.51577525488099</v>
      </c>
      <c r="L17" s="257">
        <v>0</v>
      </c>
      <c r="M17" s="257">
        <v>0</v>
      </c>
      <c r="N17" s="257">
        <v>0</v>
      </c>
      <c r="O17" s="257">
        <v>3248.2118828583598</v>
      </c>
      <c r="P17" s="257">
        <v>494.58173147332201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0</v>
      </c>
      <c r="X17" s="257">
        <v>0</v>
      </c>
      <c r="Y17" s="257">
        <v>0</v>
      </c>
      <c r="Z17" s="257">
        <v>0</v>
      </c>
      <c r="AA17" s="257">
        <v>0</v>
      </c>
      <c r="AB17" s="257">
        <v>0</v>
      </c>
      <c r="AC17" s="257">
        <v>0</v>
      </c>
      <c r="AD17" s="257">
        <v>0</v>
      </c>
      <c r="AE17" s="257">
        <v>0</v>
      </c>
      <c r="AF17" s="257">
        <v>12571.8794626535</v>
      </c>
      <c r="AG17" s="257">
        <v>0</v>
      </c>
      <c r="AH17" s="257">
        <v>0</v>
      </c>
      <c r="AI17" s="257">
        <v>0</v>
      </c>
      <c r="AJ17" s="257">
        <v>0</v>
      </c>
      <c r="AK17" s="257">
        <v>0</v>
      </c>
      <c r="AL17" s="257">
        <v>0</v>
      </c>
      <c r="AM17" s="257">
        <v>10108.796189999999</v>
      </c>
      <c r="AN17" s="257">
        <v>0</v>
      </c>
      <c r="AO17" s="257">
        <v>0</v>
      </c>
      <c r="AP17" s="261">
        <v>14496.238194126818</v>
      </c>
      <c r="AQ17" s="224"/>
    </row>
    <row r="18" spans="1:58" s="229" customFormat="1" ht="30" customHeight="1">
      <c r="A18" s="280" t="s">
        <v>10</v>
      </c>
      <c r="B18" s="257">
        <v>0</v>
      </c>
      <c r="C18" s="257">
        <v>0</v>
      </c>
      <c r="D18" s="257">
        <v>0</v>
      </c>
      <c r="E18" s="258">
        <v>0</v>
      </c>
      <c r="F18" s="257">
        <v>0</v>
      </c>
      <c r="G18" s="257">
        <v>0</v>
      </c>
      <c r="H18" s="257">
        <v>0</v>
      </c>
      <c r="I18" s="257">
        <v>7002.2384299150199</v>
      </c>
      <c r="J18" s="257">
        <v>0</v>
      </c>
      <c r="K18" s="257">
        <v>2730.2834336188812</v>
      </c>
      <c r="L18" s="257">
        <v>0</v>
      </c>
      <c r="M18" s="257">
        <v>0</v>
      </c>
      <c r="N18" s="257">
        <v>0</v>
      </c>
      <c r="O18" s="257">
        <v>12344.822817227239</v>
      </c>
      <c r="P18" s="257">
        <v>1486.9762063052779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7">
        <v>274.88225586906981</v>
      </c>
      <c r="W18" s="257">
        <v>0</v>
      </c>
      <c r="X18" s="257">
        <v>0</v>
      </c>
      <c r="Y18" s="257">
        <v>0</v>
      </c>
      <c r="Z18" s="257">
        <v>0</v>
      </c>
      <c r="AA18" s="257">
        <v>0</v>
      </c>
      <c r="AB18" s="257">
        <v>0</v>
      </c>
      <c r="AC18" s="257">
        <v>0</v>
      </c>
      <c r="AD18" s="257">
        <v>0</v>
      </c>
      <c r="AE18" s="257">
        <v>0</v>
      </c>
      <c r="AF18" s="257">
        <v>43307.693998038521</v>
      </c>
      <c r="AG18" s="257">
        <v>0</v>
      </c>
      <c r="AH18" s="257">
        <v>0</v>
      </c>
      <c r="AI18" s="257">
        <v>0</v>
      </c>
      <c r="AJ18" s="257">
        <v>0</v>
      </c>
      <c r="AK18" s="257">
        <v>193</v>
      </c>
      <c r="AL18" s="257">
        <v>0</v>
      </c>
      <c r="AM18" s="257">
        <v>44940.663183999997</v>
      </c>
      <c r="AN18" s="257">
        <v>0</v>
      </c>
      <c r="AO18" s="262">
        <v>122.266971344032</v>
      </c>
      <c r="AP18" s="261">
        <v>56201.413648159018</v>
      </c>
    </row>
    <row r="19" spans="1:58" s="223" customFormat="1" ht="30" customHeight="1">
      <c r="A19" s="279" t="s">
        <v>17</v>
      </c>
      <c r="B19" s="257"/>
      <c r="C19" s="257"/>
      <c r="D19" s="257"/>
      <c r="E19" s="258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62"/>
      <c r="AP19" s="261">
        <v>0</v>
      </c>
      <c r="AQ19" s="228"/>
    </row>
    <row r="20" spans="1:58" s="223" customFormat="1" ht="30" customHeight="1">
      <c r="A20" s="279" t="s">
        <v>11</v>
      </c>
      <c r="B20" s="257"/>
      <c r="C20" s="257"/>
      <c r="D20" s="257"/>
      <c r="E20" s="258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62"/>
      <c r="AP20" s="261">
        <v>0</v>
      </c>
      <c r="AQ20" s="228"/>
    </row>
    <row r="21" spans="1:58" s="222" customFormat="1" ht="16.5" customHeight="1">
      <c r="A21" s="226" t="s">
        <v>373</v>
      </c>
      <c r="B21" s="257">
        <v>0</v>
      </c>
      <c r="C21" s="257">
        <v>0</v>
      </c>
      <c r="D21" s="257">
        <v>0</v>
      </c>
      <c r="E21" s="257">
        <v>0</v>
      </c>
      <c r="F21" s="257">
        <v>0</v>
      </c>
      <c r="G21" s="257">
        <v>0</v>
      </c>
      <c r="H21" s="257">
        <v>0</v>
      </c>
      <c r="I21" s="257">
        <v>1.3459700992107499</v>
      </c>
      <c r="J21" s="257">
        <v>0</v>
      </c>
      <c r="K21" s="257">
        <v>50</v>
      </c>
      <c r="L21" s="257">
        <v>0</v>
      </c>
      <c r="M21" s="257">
        <v>0</v>
      </c>
      <c r="N21" s="257">
        <v>0</v>
      </c>
      <c r="O21" s="257">
        <v>1587.82837759471</v>
      </c>
      <c r="P21" s="257">
        <v>14.040786110994199</v>
      </c>
      <c r="Q21" s="257">
        <v>0</v>
      </c>
      <c r="R21" s="257">
        <v>0</v>
      </c>
      <c r="S21" s="257">
        <v>0</v>
      </c>
      <c r="T21" s="257">
        <v>0</v>
      </c>
      <c r="U21" s="257">
        <v>0</v>
      </c>
      <c r="V21" s="257">
        <v>340.58858438335102</v>
      </c>
      <c r="W21" s="257">
        <v>0</v>
      </c>
      <c r="X21" s="257">
        <v>0</v>
      </c>
      <c r="Y21" s="257">
        <v>0</v>
      </c>
      <c r="Z21" s="257">
        <v>0</v>
      </c>
      <c r="AA21" s="257">
        <v>0</v>
      </c>
      <c r="AB21" s="257">
        <v>0</v>
      </c>
      <c r="AC21" s="257">
        <v>0</v>
      </c>
      <c r="AD21" s="257">
        <v>0</v>
      </c>
      <c r="AE21" s="257">
        <v>0</v>
      </c>
      <c r="AF21" s="257">
        <v>2553.8621462751698</v>
      </c>
      <c r="AG21" s="257">
        <v>0</v>
      </c>
      <c r="AH21" s="257">
        <v>0</v>
      </c>
      <c r="AI21" s="257">
        <v>0</v>
      </c>
      <c r="AJ21" s="257">
        <v>0</v>
      </c>
      <c r="AK21" s="257">
        <v>0</v>
      </c>
      <c r="AL21" s="257">
        <v>0</v>
      </c>
      <c r="AM21" s="257">
        <v>3844.0741859999998</v>
      </c>
      <c r="AN21" s="257">
        <v>0</v>
      </c>
      <c r="AO21" s="257">
        <v>0</v>
      </c>
      <c r="AP21" s="261">
        <v>4195.8700252317176</v>
      </c>
    </row>
    <row r="22" spans="1:58" s="222" customFormat="1" ht="16.5" customHeight="1">
      <c r="A22" s="226" t="s">
        <v>374</v>
      </c>
      <c r="B22" s="257">
        <v>0</v>
      </c>
      <c r="C22" s="257">
        <v>0</v>
      </c>
      <c r="D22" s="257">
        <v>0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0</v>
      </c>
      <c r="O22" s="257">
        <v>98.187219921891796</v>
      </c>
      <c r="P22" s="257">
        <v>0.80852281864085196</v>
      </c>
      <c r="Q22" s="257">
        <v>0</v>
      </c>
      <c r="R22" s="257">
        <v>0</v>
      </c>
      <c r="S22" s="257">
        <v>0</v>
      </c>
      <c r="T22" s="257">
        <v>0</v>
      </c>
      <c r="U22" s="257">
        <v>0</v>
      </c>
      <c r="V22" s="257">
        <v>0</v>
      </c>
      <c r="W22" s="257">
        <v>0</v>
      </c>
      <c r="X22" s="257">
        <v>0</v>
      </c>
      <c r="Y22" s="257">
        <v>0</v>
      </c>
      <c r="Z22" s="257">
        <v>0</v>
      </c>
      <c r="AA22" s="257">
        <v>0</v>
      </c>
      <c r="AB22" s="257">
        <v>0</v>
      </c>
      <c r="AC22" s="257">
        <v>0</v>
      </c>
      <c r="AD22" s="257">
        <v>0</v>
      </c>
      <c r="AE22" s="257">
        <v>0</v>
      </c>
      <c r="AF22" s="257">
        <v>1446.0490497405301</v>
      </c>
      <c r="AG22" s="257">
        <v>0</v>
      </c>
      <c r="AH22" s="257">
        <v>0</v>
      </c>
      <c r="AI22" s="257">
        <v>0</v>
      </c>
      <c r="AJ22" s="257">
        <v>0</v>
      </c>
      <c r="AK22" s="257">
        <v>0</v>
      </c>
      <c r="AL22" s="257">
        <v>0</v>
      </c>
      <c r="AM22" s="257">
        <v>1381.924941</v>
      </c>
      <c r="AN22" s="257">
        <v>0</v>
      </c>
      <c r="AO22" s="257">
        <v>0</v>
      </c>
      <c r="AP22" s="261">
        <v>1463.4848667405313</v>
      </c>
    </row>
    <row r="23" spans="1:58" s="222" customFormat="1" ht="17.149999999999999" customHeight="1">
      <c r="A23" s="226" t="s">
        <v>106</v>
      </c>
      <c r="B23" s="257">
        <v>0</v>
      </c>
      <c r="C23" s="257">
        <v>0</v>
      </c>
      <c r="D23" s="257">
        <v>75</v>
      </c>
      <c r="E23" s="257">
        <v>0</v>
      </c>
      <c r="F23" s="257">
        <v>0</v>
      </c>
      <c r="G23" s="257">
        <v>0</v>
      </c>
      <c r="H23" s="257">
        <v>50</v>
      </c>
      <c r="I23" s="257">
        <v>0</v>
      </c>
      <c r="J23" s="257">
        <v>0</v>
      </c>
      <c r="K23" s="257">
        <v>750</v>
      </c>
      <c r="L23" s="257">
        <v>0</v>
      </c>
      <c r="M23" s="257">
        <v>0</v>
      </c>
      <c r="N23" s="257">
        <v>0</v>
      </c>
      <c r="O23" s="257">
        <v>1630.21204299942</v>
      </c>
      <c r="P23" s="257">
        <v>502.68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265</v>
      </c>
      <c r="W23" s="257">
        <v>0</v>
      </c>
      <c r="X23" s="257">
        <v>0</v>
      </c>
      <c r="Y23" s="257">
        <v>0</v>
      </c>
      <c r="Z23" s="257">
        <v>0</v>
      </c>
      <c r="AA23" s="257">
        <v>0</v>
      </c>
      <c r="AB23" s="257">
        <v>0</v>
      </c>
      <c r="AC23" s="257">
        <v>0</v>
      </c>
      <c r="AD23" s="257">
        <v>0</v>
      </c>
      <c r="AE23" s="257">
        <v>0</v>
      </c>
      <c r="AF23" s="257">
        <v>7435.8853819994201</v>
      </c>
      <c r="AG23" s="257">
        <v>0</v>
      </c>
      <c r="AH23" s="257">
        <v>0</v>
      </c>
      <c r="AI23" s="257">
        <v>0</v>
      </c>
      <c r="AJ23" s="257">
        <v>0</v>
      </c>
      <c r="AK23" s="257">
        <v>105</v>
      </c>
      <c r="AL23" s="257">
        <v>0</v>
      </c>
      <c r="AM23" s="257">
        <v>9608.0109730000004</v>
      </c>
      <c r="AN23" s="257">
        <v>0</v>
      </c>
      <c r="AO23" s="257">
        <v>0</v>
      </c>
      <c r="AP23" s="261">
        <v>10210.89419899942</v>
      </c>
    </row>
    <row r="24" spans="1:58" s="222" customFormat="1" ht="17.149999999999999" customHeight="1">
      <c r="A24" s="226" t="s">
        <v>107</v>
      </c>
      <c r="B24" s="257">
        <v>0</v>
      </c>
      <c r="C24" s="257">
        <v>0</v>
      </c>
      <c r="D24" s="257">
        <v>0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  <c r="J24" s="257">
        <v>0</v>
      </c>
      <c r="K24" s="257">
        <v>37.543240575048998</v>
      </c>
      <c r="L24" s="257">
        <v>0</v>
      </c>
      <c r="M24" s="257">
        <v>0</v>
      </c>
      <c r="N24" s="257">
        <v>0</v>
      </c>
      <c r="O24" s="257">
        <v>616.93691219895197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114.94567237311099</v>
      </c>
      <c r="W24" s="257">
        <v>0</v>
      </c>
      <c r="X24" s="257">
        <v>0</v>
      </c>
      <c r="Y24" s="257">
        <v>0</v>
      </c>
      <c r="Z24" s="257">
        <v>0</v>
      </c>
      <c r="AA24" s="257">
        <v>0</v>
      </c>
      <c r="AB24" s="257">
        <v>0</v>
      </c>
      <c r="AC24" s="257">
        <v>0</v>
      </c>
      <c r="AD24" s="257">
        <v>0</v>
      </c>
      <c r="AE24" s="257">
        <v>0</v>
      </c>
      <c r="AF24" s="257">
        <v>1449.98767692046</v>
      </c>
      <c r="AG24" s="257">
        <v>0</v>
      </c>
      <c r="AH24" s="257">
        <v>0</v>
      </c>
      <c r="AI24" s="257">
        <v>0</v>
      </c>
      <c r="AJ24" s="257">
        <v>0</v>
      </c>
      <c r="AK24" s="257">
        <v>0</v>
      </c>
      <c r="AL24" s="257">
        <v>0</v>
      </c>
      <c r="AM24" s="257">
        <v>1213.414381</v>
      </c>
      <c r="AN24" s="257">
        <v>0</v>
      </c>
      <c r="AO24" s="257">
        <v>0</v>
      </c>
      <c r="AP24" s="261">
        <v>1716.4139415337861</v>
      </c>
    </row>
    <row r="25" spans="1:58" s="225" customFormat="1" ht="20.149999999999999" customHeight="1">
      <c r="A25" s="278" t="s">
        <v>10</v>
      </c>
      <c r="B25" s="257">
        <v>0</v>
      </c>
      <c r="C25" s="257">
        <v>0</v>
      </c>
      <c r="D25" s="257">
        <v>75</v>
      </c>
      <c r="E25" s="258">
        <v>0</v>
      </c>
      <c r="F25" s="257">
        <v>0</v>
      </c>
      <c r="G25" s="257">
        <v>0</v>
      </c>
      <c r="H25" s="257">
        <v>50</v>
      </c>
      <c r="I25" s="257">
        <v>1.3459700992107499</v>
      </c>
      <c r="J25" s="257">
        <v>0</v>
      </c>
      <c r="K25" s="257">
        <v>837.54324057504903</v>
      </c>
      <c r="L25" s="257">
        <v>0</v>
      </c>
      <c r="M25" s="257">
        <v>0</v>
      </c>
      <c r="N25" s="257">
        <v>0</v>
      </c>
      <c r="O25" s="257">
        <v>3933.164552714974</v>
      </c>
      <c r="P25" s="257">
        <v>517.52930892963502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720.5342567564619</v>
      </c>
      <c r="W25" s="257">
        <v>0</v>
      </c>
      <c r="X25" s="257">
        <v>0</v>
      </c>
      <c r="Y25" s="257">
        <v>0</v>
      </c>
      <c r="Z25" s="257">
        <v>0</v>
      </c>
      <c r="AA25" s="257">
        <v>0</v>
      </c>
      <c r="AB25" s="257">
        <v>0</v>
      </c>
      <c r="AC25" s="257">
        <v>0</v>
      </c>
      <c r="AD25" s="257">
        <v>0</v>
      </c>
      <c r="AE25" s="257">
        <v>0</v>
      </c>
      <c r="AF25" s="257">
        <v>12885.784254935581</v>
      </c>
      <c r="AG25" s="257">
        <v>0</v>
      </c>
      <c r="AH25" s="257">
        <v>0</v>
      </c>
      <c r="AI25" s="257">
        <v>0</v>
      </c>
      <c r="AJ25" s="257">
        <v>0</v>
      </c>
      <c r="AK25" s="257">
        <v>105</v>
      </c>
      <c r="AL25" s="257">
        <v>0</v>
      </c>
      <c r="AM25" s="257">
        <v>16047.424481</v>
      </c>
      <c r="AN25" s="257">
        <v>0</v>
      </c>
      <c r="AO25" s="262">
        <v>0</v>
      </c>
      <c r="AP25" s="261">
        <v>17586.663032505458</v>
      </c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</row>
    <row r="26" spans="1:58" s="223" customFormat="1" ht="30" customHeight="1">
      <c r="A26" s="279" t="s">
        <v>12</v>
      </c>
      <c r="B26" s="257"/>
      <c r="C26" s="257"/>
      <c r="D26" s="257"/>
      <c r="E26" s="258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62"/>
      <c r="AP26" s="261">
        <v>0</v>
      </c>
      <c r="AQ26" s="228"/>
    </row>
    <row r="27" spans="1:58" s="222" customFormat="1" ht="17.149999999999999" customHeight="1">
      <c r="A27" s="226" t="s">
        <v>373</v>
      </c>
      <c r="B27" s="257">
        <v>0</v>
      </c>
      <c r="C27" s="257">
        <v>0</v>
      </c>
      <c r="D27" s="257">
        <v>0</v>
      </c>
      <c r="E27" s="257">
        <v>0</v>
      </c>
      <c r="F27" s="257">
        <v>0</v>
      </c>
      <c r="G27" s="257">
        <v>0</v>
      </c>
      <c r="H27" s="257">
        <v>50</v>
      </c>
      <c r="I27" s="257">
        <v>200</v>
      </c>
      <c r="J27" s="257">
        <v>0</v>
      </c>
      <c r="K27" s="257">
        <v>158.85546045733801</v>
      </c>
      <c r="L27" s="257">
        <v>0</v>
      </c>
      <c r="M27" s="257">
        <v>0</v>
      </c>
      <c r="N27" s="257">
        <v>0</v>
      </c>
      <c r="O27" s="257">
        <v>719.72507917473399</v>
      </c>
      <c r="P27" s="257">
        <v>12.368</v>
      </c>
      <c r="Q27" s="257">
        <v>0</v>
      </c>
      <c r="R27" s="257">
        <v>0</v>
      </c>
      <c r="S27" s="257">
        <v>0</v>
      </c>
      <c r="T27" s="257">
        <v>0</v>
      </c>
      <c r="U27" s="257">
        <v>0</v>
      </c>
      <c r="V27" s="257">
        <v>175</v>
      </c>
      <c r="W27" s="257">
        <v>0</v>
      </c>
      <c r="X27" s="257">
        <v>0</v>
      </c>
      <c r="Y27" s="257">
        <v>0</v>
      </c>
      <c r="Z27" s="257">
        <v>0</v>
      </c>
      <c r="AA27" s="257">
        <v>0</v>
      </c>
      <c r="AB27" s="257">
        <v>0</v>
      </c>
      <c r="AC27" s="257">
        <v>0</v>
      </c>
      <c r="AD27" s="257">
        <v>0</v>
      </c>
      <c r="AE27" s="257">
        <v>0</v>
      </c>
      <c r="AF27" s="257">
        <v>1968.35140063207</v>
      </c>
      <c r="AG27" s="257">
        <v>0</v>
      </c>
      <c r="AH27" s="257">
        <v>0</v>
      </c>
      <c r="AI27" s="257">
        <v>0</v>
      </c>
      <c r="AJ27" s="257">
        <v>0</v>
      </c>
      <c r="AK27" s="257">
        <v>25</v>
      </c>
      <c r="AL27" s="257">
        <v>0</v>
      </c>
      <c r="AM27" s="257">
        <v>2831.105861</v>
      </c>
      <c r="AN27" s="257">
        <v>0</v>
      </c>
      <c r="AO27" s="257">
        <v>0</v>
      </c>
      <c r="AP27" s="261">
        <v>3070.2029006320709</v>
      </c>
    </row>
    <row r="28" spans="1:58" s="222" customFormat="1" ht="17.149999999999999" customHeight="1">
      <c r="A28" s="226" t="s">
        <v>374</v>
      </c>
      <c r="B28" s="257">
        <v>0</v>
      </c>
      <c r="C28" s="257">
        <v>0</v>
      </c>
      <c r="D28" s="257">
        <v>0</v>
      </c>
      <c r="E28" s="257">
        <v>0</v>
      </c>
      <c r="F28" s="257">
        <v>0</v>
      </c>
      <c r="G28" s="257">
        <v>0</v>
      </c>
      <c r="H28" s="257">
        <v>0</v>
      </c>
      <c r="I28" s="257">
        <v>0</v>
      </c>
      <c r="J28" s="257">
        <v>0</v>
      </c>
      <c r="K28" s="257">
        <v>0</v>
      </c>
      <c r="L28" s="257">
        <v>0</v>
      </c>
      <c r="M28" s="257">
        <v>0</v>
      </c>
      <c r="N28" s="257">
        <v>0</v>
      </c>
      <c r="O28" s="257">
        <v>91.241241921895707</v>
      </c>
      <c r="P28" s="257">
        <v>0.86994019875856299</v>
      </c>
      <c r="Q28" s="257">
        <v>0</v>
      </c>
      <c r="R28" s="257">
        <v>0</v>
      </c>
      <c r="S28" s="257">
        <v>0</v>
      </c>
      <c r="T28" s="257">
        <v>0</v>
      </c>
      <c r="U28" s="257">
        <v>0</v>
      </c>
      <c r="V28" s="257">
        <v>0</v>
      </c>
      <c r="W28" s="257">
        <v>0</v>
      </c>
      <c r="X28" s="257">
        <v>0</v>
      </c>
      <c r="Y28" s="257">
        <v>0</v>
      </c>
      <c r="Z28" s="257">
        <v>0</v>
      </c>
      <c r="AA28" s="257">
        <v>0</v>
      </c>
      <c r="AB28" s="257">
        <v>0</v>
      </c>
      <c r="AC28" s="257">
        <v>0</v>
      </c>
      <c r="AD28" s="257">
        <v>0</v>
      </c>
      <c r="AE28" s="257">
        <v>0</v>
      </c>
      <c r="AF28" s="257">
        <v>1431.6053096206499</v>
      </c>
      <c r="AG28" s="257">
        <v>0</v>
      </c>
      <c r="AH28" s="257">
        <v>0</v>
      </c>
      <c r="AI28" s="257">
        <v>0</v>
      </c>
      <c r="AJ28" s="257">
        <v>0</v>
      </c>
      <c r="AK28" s="257">
        <v>0</v>
      </c>
      <c r="AL28" s="257">
        <v>0</v>
      </c>
      <c r="AM28" s="257">
        <v>1368.7200625</v>
      </c>
      <c r="AN28" s="257">
        <v>0</v>
      </c>
      <c r="AO28" s="257">
        <v>0</v>
      </c>
      <c r="AP28" s="261">
        <v>1446.2182771206521</v>
      </c>
    </row>
    <row r="29" spans="1:58" s="222" customFormat="1" ht="17.149999999999999" customHeight="1">
      <c r="A29" s="226" t="s">
        <v>106</v>
      </c>
      <c r="B29" s="257">
        <v>0</v>
      </c>
      <c r="C29" s="257">
        <v>0</v>
      </c>
      <c r="D29" s="257">
        <v>75</v>
      </c>
      <c r="E29" s="257">
        <v>0</v>
      </c>
      <c r="F29" s="257">
        <v>0</v>
      </c>
      <c r="G29" s="257">
        <v>0</v>
      </c>
      <c r="H29" s="257">
        <v>20</v>
      </c>
      <c r="I29" s="257">
        <v>1523.0529057987301</v>
      </c>
      <c r="J29" s="257">
        <v>0</v>
      </c>
      <c r="K29" s="257">
        <v>1480</v>
      </c>
      <c r="L29" s="257">
        <v>0</v>
      </c>
      <c r="M29" s="257">
        <v>0</v>
      </c>
      <c r="N29" s="257">
        <v>0</v>
      </c>
      <c r="O29" s="257">
        <v>3455.7537012083699</v>
      </c>
      <c r="P29" s="257">
        <v>248.82</v>
      </c>
      <c r="Q29" s="257">
        <v>850</v>
      </c>
      <c r="R29" s="257">
        <v>0</v>
      </c>
      <c r="S29" s="257">
        <v>0</v>
      </c>
      <c r="T29" s="257">
        <v>0</v>
      </c>
      <c r="U29" s="257">
        <v>0</v>
      </c>
      <c r="V29" s="257">
        <v>536.68556925996199</v>
      </c>
      <c r="W29" s="257">
        <v>0</v>
      </c>
      <c r="X29" s="257">
        <v>0</v>
      </c>
      <c r="Y29" s="257">
        <v>0</v>
      </c>
      <c r="Z29" s="257">
        <v>0</v>
      </c>
      <c r="AA29" s="257">
        <v>0</v>
      </c>
      <c r="AB29" s="257">
        <v>0</v>
      </c>
      <c r="AC29" s="257">
        <v>0</v>
      </c>
      <c r="AD29" s="257">
        <v>0</v>
      </c>
      <c r="AE29" s="257">
        <v>0</v>
      </c>
      <c r="AF29" s="257">
        <v>8428.5662085536005</v>
      </c>
      <c r="AG29" s="257">
        <v>200</v>
      </c>
      <c r="AH29" s="257">
        <v>0</v>
      </c>
      <c r="AI29" s="257">
        <v>0</v>
      </c>
      <c r="AJ29" s="257">
        <v>0</v>
      </c>
      <c r="AK29" s="257">
        <v>121.20903740391699</v>
      </c>
      <c r="AL29" s="257">
        <v>0</v>
      </c>
      <c r="AM29" s="257">
        <v>14700.661753</v>
      </c>
      <c r="AN29" s="257">
        <v>35</v>
      </c>
      <c r="AO29" s="257">
        <v>0</v>
      </c>
      <c r="AP29" s="261">
        <v>15837.37458761229</v>
      </c>
    </row>
    <row r="30" spans="1:58" s="222" customFormat="1" ht="17.149999999999999" customHeight="1">
      <c r="A30" s="226" t="s">
        <v>107</v>
      </c>
      <c r="B30" s="257">
        <v>0</v>
      </c>
      <c r="C30" s="257">
        <v>0</v>
      </c>
      <c r="D30" s="257">
        <v>0</v>
      </c>
      <c r="E30" s="257">
        <v>0</v>
      </c>
      <c r="F30" s="257">
        <v>0</v>
      </c>
      <c r="G30" s="257">
        <v>0</v>
      </c>
      <c r="H30" s="257">
        <v>0</v>
      </c>
      <c r="I30" s="257">
        <v>2.4823921793329702</v>
      </c>
      <c r="J30" s="257">
        <v>0</v>
      </c>
      <c r="K30" s="257">
        <v>29.220767469412401</v>
      </c>
      <c r="L30" s="257">
        <v>0</v>
      </c>
      <c r="M30" s="257">
        <v>0</v>
      </c>
      <c r="N30" s="257">
        <v>0</v>
      </c>
      <c r="O30" s="257">
        <v>545.03403140178</v>
      </c>
      <c r="P30" s="257">
        <v>18.296774444767099</v>
      </c>
      <c r="Q30" s="257">
        <v>0</v>
      </c>
      <c r="R30" s="257">
        <v>0</v>
      </c>
      <c r="S30" s="257">
        <v>0</v>
      </c>
      <c r="T30" s="257">
        <v>0</v>
      </c>
      <c r="U30" s="257">
        <v>0</v>
      </c>
      <c r="V30" s="257">
        <v>0.58581505257924305</v>
      </c>
      <c r="W30" s="257">
        <v>0</v>
      </c>
      <c r="X30" s="257">
        <v>0</v>
      </c>
      <c r="Y30" s="257">
        <v>0</v>
      </c>
      <c r="Z30" s="257">
        <v>0</v>
      </c>
      <c r="AA30" s="257">
        <v>0</v>
      </c>
      <c r="AB30" s="257">
        <v>0</v>
      </c>
      <c r="AC30" s="257">
        <v>0</v>
      </c>
      <c r="AD30" s="257">
        <v>0</v>
      </c>
      <c r="AE30" s="257">
        <v>0</v>
      </c>
      <c r="AF30" s="257">
        <v>1484.9557293912401</v>
      </c>
      <c r="AG30" s="257">
        <v>0</v>
      </c>
      <c r="AH30" s="257">
        <v>0</v>
      </c>
      <c r="AI30" s="257">
        <v>0</v>
      </c>
      <c r="AJ30" s="257">
        <v>0</v>
      </c>
      <c r="AK30" s="257">
        <v>0</v>
      </c>
      <c r="AL30" s="257">
        <v>0</v>
      </c>
      <c r="AM30" s="257">
        <v>1169.7234129999999</v>
      </c>
      <c r="AN30" s="257">
        <v>0</v>
      </c>
      <c r="AO30" s="257">
        <v>0</v>
      </c>
      <c r="AP30" s="261">
        <v>1625.1494614695557</v>
      </c>
    </row>
    <row r="31" spans="1:58" s="222" customFormat="1" ht="20.149999999999999" customHeight="1">
      <c r="A31" s="278" t="s">
        <v>10</v>
      </c>
      <c r="B31" s="257">
        <v>0</v>
      </c>
      <c r="C31" s="257">
        <v>0</v>
      </c>
      <c r="D31" s="257">
        <v>75</v>
      </c>
      <c r="E31" s="258">
        <v>0</v>
      </c>
      <c r="F31" s="257">
        <v>0</v>
      </c>
      <c r="G31" s="257">
        <v>0</v>
      </c>
      <c r="H31" s="257">
        <v>70</v>
      </c>
      <c r="I31" s="257">
        <v>1725.535297978063</v>
      </c>
      <c r="J31" s="257">
        <v>0</v>
      </c>
      <c r="K31" s="257">
        <v>1668.0762279267503</v>
      </c>
      <c r="L31" s="257">
        <v>0</v>
      </c>
      <c r="M31" s="257">
        <v>0</v>
      </c>
      <c r="N31" s="257">
        <v>0</v>
      </c>
      <c r="O31" s="257">
        <v>4811.7540537067798</v>
      </c>
      <c r="P31" s="257">
        <v>280.35471464352565</v>
      </c>
      <c r="Q31" s="257">
        <v>850</v>
      </c>
      <c r="R31" s="257">
        <v>0</v>
      </c>
      <c r="S31" s="257">
        <v>0</v>
      </c>
      <c r="T31" s="257">
        <v>0</v>
      </c>
      <c r="U31" s="257">
        <v>0</v>
      </c>
      <c r="V31" s="257">
        <v>712.27138431254127</v>
      </c>
      <c r="W31" s="257">
        <v>0</v>
      </c>
      <c r="X31" s="257">
        <v>0</v>
      </c>
      <c r="Y31" s="257">
        <v>0</v>
      </c>
      <c r="Z31" s="257">
        <v>0</v>
      </c>
      <c r="AA31" s="257">
        <v>0</v>
      </c>
      <c r="AB31" s="257">
        <v>0</v>
      </c>
      <c r="AC31" s="257">
        <v>0</v>
      </c>
      <c r="AD31" s="257">
        <v>0</v>
      </c>
      <c r="AE31" s="257">
        <v>0</v>
      </c>
      <c r="AF31" s="257">
        <v>13313.478648197561</v>
      </c>
      <c r="AG31" s="257">
        <v>200</v>
      </c>
      <c r="AH31" s="257">
        <v>0</v>
      </c>
      <c r="AI31" s="257">
        <v>0</v>
      </c>
      <c r="AJ31" s="257">
        <v>0</v>
      </c>
      <c r="AK31" s="257">
        <v>146.20903740391699</v>
      </c>
      <c r="AL31" s="257">
        <v>0</v>
      </c>
      <c r="AM31" s="257">
        <v>20070.211089500001</v>
      </c>
      <c r="AN31" s="257">
        <v>35</v>
      </c>
      <c r="AO31" s="262">
        <v>0</v>
      </c>
      <c r="AP31" s="261">
        <v>21978.94522683457</v>
      </c>
    </row>
    <row r="32" spans="1:58" s="222" customFormat="1" ht="30" customHeight="1">
      <c r="A32" s="278" t="s">
        <v>13</v>
      </c>
      <c r="B32" s="257">
        <v>0</v>
      </c>
      <c r="C32" s="257">
        <v>0</v>
      </c>
      <c r="D32" s="257">
        <v>150</v>
      </c>
      <c r="E32" s="257">
        <v>0</v>
      </c>
      <c r="F32" s="257">
        <v>0</v>
      </c>
      <c r="G32" s="257">
        <v>0</v>
      </c>
      <c r="H32" s="257">
        <v>120</v>
      </c>
      <c r="I32" s="257">
        <v>1726.8812680772737</v>
      </c>
      <c r="J32" s="257">
        <v>0</v>
      </c>
      <c r="K32" s="257">
        <v>2505.6194685017995</v>
      </c>
      <c r="L32" s="257">
        <v>0</v>
      </c>
      <c r="M32" s="257">
        <v>0</v>
      </c>
      <c r="N32" s="257">
        <v>0</v>
      </c>
      <c r="O32" s="257">
        <v>8744.9186064217538</v>
      </c>
      <c r="P32" s="257">
        <v>797.88402357316068</v>
      </c>
      <c r="Q32" s="257">
        <v>850</v>
      </c>
      <c r="R32" s="257">
        <v>0</v>
      </c>
      <c r="S32" s="257">
        <v>0</v>
      </c>
      <c r="T32" s="257">
        <v>0</v>
      </c>
      <c r="U32" s="257">
        <v>0</v>
      </c>
      <c r="V32" s="257">
        <v>1432.8056410690033</v>
      </c>
      <c r="W32" s="257">
        <v>0</v>
      </c>
      <c r="X32" s="257">
        <v>0</v>
      </c>
      <c r="Y32" s="257">
        <v>0</v>
      </c>
      <c r="Z32" s="257">
        <v>0</v>
      </c>
      <c r="AA32" s="257">
        <v>0</v>
      </c>
      <c r="AB32" s="257">
        <v>0</v>
      </c>
      <c r="AC32" s="257">
        <v>0</v>
      </c>
      <c r="AD32" s="257">
        <v>0</v>
      </c>
      <c r="AE32" s="257">
        <v>0</v>
      </c>
      <c r="AF32" s="257">
        <v>26199.262903133142</v>
      </c>
      <c r="AG32" s="257">
        <v>200</v>
      </c>
      <c r="AH32" s="257">
        <v>0</v>
      </c>
      <c r="AI32" s="257">
        <v>0</v>
      </c>
      <c r="AJ32" s="257">
        <v>0</v>
      </c>
      <c r="AK32" s="257">
        <v>251.20903740391699</v>
      </c>
      <c r="AL32" s="257">
        <v>0</v>
      </c>
      <c r="AM32" s="257">
        <v>36117.635570500002</v>
      </c>
      <c r="AN32" s="257">
        <v>35</v>
      </c>
      <c r="AO32" s="257">
        <v>0</v>
      </c>
      <c r="AP32" s="261">
        <v>39565.608259340028</v>
      </c>
      <c r="AR32" s="224"/>
    </row>
    <row r="33" spans="1:42" s="222" customFormat="1" ht="30" customHeight="1">
      <c r="A33" s="281" t="s">
        <v>14</v>
      </c>
      <c r="B33" s="257">
        <v>563.58639300000004</v>
      </c>
      <c r="C33" s="257">
        <v>0</v>
      </c>
      <c r="D33" s="257">
        <v>302.43746948267579</v>
      </c>
      <c r="E33" s="257">
        <v>0</v>
      </c>
      <c r="F33" s="257">
        <v>0</v>
      </c>
      <c r="G33" s="257">
        <v>10</v>
      </c>
      <c r="H33" s="257">
        <v>162.787261</v>
      </c>
      <c r="I33" s="257">
        <v>12599.788891549561</v>
      </c>
      <c r="J33" s="257">
        <v>0</v>
      </c>
      <c r="K33" s="257">
        <v>7998.6889744313012</v>
      </c>
      <c r="L33" s="257">
        <v>0</v>
      </c>
      <c r="M33" s="257">
        <v>0.29548000000000002</v>
      </c>
      <c r="N33" s="257">
        <v>3.2170289999999997</v>
      </c>
      <c r="O33" s="257">
        <v>76971.09884448137</v>
      </c>
      <c r="P33" s="257">
        <v>3481.6746257584655</v>
      </c>
      <c r="Q33" s="257">
        <v>1421.218699</v>
      </c>
      <c r="R33" s="257">
        <v>0</v>
      </c>
      <c r="S33" s="257">
        <v>0</v>
      </c>
      <c r="T33" s="257">
        <v>0</v>
      </c>
      <c r="U33" s="257">
        <v>9.6312599999999993</v>
      </c>
      <c r="V33" s="257">
        <v>3146.6687661195774</v>
      </c>
      <c r="W33" s="257">
        <v>0</v>
      </c>
      <c r="X33" s="257">
        <v>0</v>
      </c>
      <c r="Y33" s="257">
        <v>0</v>
      </c>
      <c r="Z33" s="257">
        <v>8.8242940000000001</v>
      </c>
      <c r="AA33" s="257">
        <v>1.7056713059999999</v>
      </c>
      <c r="AB33" s="257">
        <v>0</v>
      </c>
      <c r="AC33" s="257">
        <v>0</v>
      </c>
      <c r="AD33" s="257">
        <v>56.360229960716595</v>
      </c>
      <c r="AE33" s="257">
        <v>0</v>
      </c>
      <c r="AF33" s="257">
        <v>173808.84095104208</v>
      </c>
      <c r="AG33" s="257">
        <v>200</v>
      </c>
      <c r="AH33" s="257">
        <v>228.67188751687891</v>
      </c>
      <c r="AI33" s="257">
        <v>3.5720770000000002</v>
      </c>
      <c r="AJ33" s="257">
        <v>0</v>
      </c>
      <c r="AK33" s="257">
        <v>734.83109640391706</v>
      </c>
      <c r="AL33" s="257">
        <v>0</v>
      </c>
      <c r="AM33" s="257">
        <v>223333.99662250001</v>
      </c>
      <c r="AN33" s="257">
        <v>43.316074999999998</v>
      </c>
      <c r="AO33" s="262">
        <v>790.00661437494205</v>
      </c>
      <c r="AP33" s="261">
        <v>252940.60960646372</v>
      </c>
    </row>
    <row r="34" spans="1:42" s="222" customFormat="1" ht="59.25" customHeight="1">
      <c r="A34" s="304" t="s">
        <v>375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</row>
    <row r="35" spans="1:42" s="256" customFormat="1">
      <c r="A35" s="282"/>
    </row>
  </sheetData>
  <sheetProtection formatCells="0" formatColumns="0"/>
  <mergeCells count="1">
    <mergeCell ref="A34:AP34"/>
  </mergeCells>
  <conditionalFormatting sqref="D12:AO12 B8:AO11 B12:C13 B14:AO17 B18:C20 B21:AO24 B26:C26 B31:C31 B27:AO30 B33:AP33 B32:AO32 AP8:AP32">
    <cfRule type="expression" dxfId="15" priority="4" stopIfTrue="1">
      <formula>AND(B8&lt;&gt;"",OR(B8&lt;0,NOT(ISNUMBER(B8))))</formula>
    </cfRule>
  </conditionalFormatting>
  <conditionalFormatting sqref="D13 D18:D20 F13:AO13 F18:AO20 F25:AO25 D25 B25">
    <cfRule type="expression" dxfId="14" priority="3" stopIfTrue="1">
      <formula>AND(B13&lt;&gt;"",OR(B13&lt;0,NOT(ISNUMBER(B13))))</formula>
    </cfRule>
  </conditionalFormatting>
  <conditionalFormatting sqref="C25">
    <cfRule type="expression" dxfId="13" priority="2" stopIfTrue="1">
      <formula>AND(C25&lt;&gt;"",OR(C25&lt;0,NOT(ISNUMBER(C25))))</formula>
    </cfRule>
  </conditionalFormatting>
  <conditionalFormatting sqref="D26 D31 F26:AO26 F31:AO31">
    <cfRule type="expression" dxfId="12" priority="1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activeCell="C4" sqref="C4:F4"/>
      <selection pane="topRight" activeCell="C4" sqref="C4:F4"/>
      <selection pane="bottomLeft" activeCell="C4" sqref="C4:F4"/>
      <selection pane="bottomRight" activeCell="A5" sqref="A5"/>
    </sheetView>
  </sheetViews>
  <sheetFormatPr defaultColWidth="0" defaultRowHeight="15.5"/>
  <cols>
    <col min="1" max="1" width="50.69921875" style="283" customWidth="1"/>
    <col min="2" max="14" width="7.296875" style="231" customWidth="1"/>
    <col min="15" max="15" width="8.59765625" style="231" bestFit="1" customWidth="1"/>
    <col min="16" max="31" width="7.296875" style="231" customWidth="1"/>
    <col min="32" max="32" width="8.69921875" style="231" bestFit="1" customWidth="1"/>
    <col min="33" max="38" width="7.296875" style="231" customWidth="1"/>
    <col min="39" max="39" width="8.69921875" style="231" bestFit="1" customWidth="1"/>
    <col min="40" max="40" width="7.296875" style="231" customWidth="1"/>
    <col min="41" max="41" width="9.3984375" style="231" customWidth="1"/>
    <col min="42" max="42" width="10" style="231" bestFit="1" customWidth="1"/>
    <col min="43" max="43" width="8.69921875" style="231" bestFit="1" customWidth="1"/>
    <col min="44" max="45" width="9.09765625" style="231" customWidth="1"/>
    <col min="46" max="16384" width="0" style="231" hidden="1"/>
  </cols>
  <sheetData>
    <row r="1" spans="1:42" s="217" customFormat="1" ht="19.5" customHeight="1">
      <c r="A1" s="273"/>
      <c r="B1" s="233"/>
      <c r="C1" s="233"/>
      <c r="D1" s="233"/>
      <c r="E1" s="233"/>
      <c r="F1" s="233"/>
      <c r="G1" s="233"/>
      <c r="H1" s="233"/>
      <c r="I1" s="233"/>
      <c r="AP1" s="218"/>
    </row>
    <row r="2" spans="1:42" s="216" customFormat="1" ht="20.149999999999999" customHeight="1">
      <c r="A2" s="215" t="s">
        <v>369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</row>
    <row r="3" spans="1:42" s="216" customFormat="1" ht="20.149999999999999" customHeight="1">
      <c r="A3" s="215" t="s">
        <v>370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</row>
    <row r="4" spans="1:42" s="216" customFormat="1" ht="20.149999999999999" customHeight="1">
      <c r="A4" s="215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</row>
    <row r="5" spans="1:42" s="219" customFormat="1" ht="20.149999999999999" customHeight="1">
      <c r="A5" s="274" t="s">
        <v>24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</row>
    <row r="6" spans="1:42" s="222" customFormat="1" ht="28" customHeight="1">
      <c r="A6" s="284" t="s">
        <v>376</v>
      </c>
      <c r="B6" s="232" t="s">
        <v>150</v>
      </c>
      <c r="C6" s="221" t="s">
        <v>109</v>
      </c>
      <c r="D6" s="221" t="s">
        <v>148</v>
      </c>
      <c r="E6" s="221" t="s">
        <v>144</v>
      </c>
      <c r="F6" s="221" t="s">
        <v>110</v>
      </c>
      <c r="G6" s="221" t="s">
        <v>61</v>
      </c>
      <c r="H6" s="221" t="s">
        <v>147</v>
      </c>
      <c r="I6" s="221" t="s">
        <v>7</v>
      </c>
      <c r="J6" s="221" t="s">
        <v>111</v>
      </c>
      <c r="K6" s="221" t="s">
        <v>74</v>
      </c>
      <c r="L6" s="221" t="s">
        <v>112</v>
      </c>
      <c r="M6" s="221" t="s">
        <v>62</v>
      </c>
      <c r="N6" s="221" t="s">
        <v>60</v>
      </c>
      <c r="O6" s="221" t="s">
        <v>52</v>
      </c>
      <c r="P6" s="221" t="s">
        <v>6</v>
      </c>
      <c r="Q6" s="221" t="s">
        <v>63</v>
      </c>
      <c r="R6" s="221" t="s">
        <v>64</v>
      </c>
      <c r="S6" s="221" t="s">
        <v>75</v>
      </c>
      <c r="T6" s="221" t="s">
        <v>114</v>
      </c>
      <c r="U6" s="221" t="s">
        <v>76</v>
      </c>
      <c r="V6" s="221" t="s">
        <v>5</v>
      </c>
      <c r="W6" s="221" t="s">
        <v>65</v>
      </c>
      <c r="X6" s="221" t="s">
        <v>66</v>
      </c>
      <c r="Y6" s="221" t="s">
        <v>117</v>
      </c>
      <c r="Z6" s="221" t="s">
        <v>80</v>
      </c>
      <c r="AA6" s="221" t="s">
        <v>77</v>
      </c>
      <c r="AB6" s="221" t="s">
        <v>118</v>
      </c>
      <c r="AC6" s="221" t="s">
        <v>67</v>
      </c>
      <c r="AD6" s="221" t="s">
        <v>68</v>
      </c>
      <c r="AE6" s="221" t="s">
        <v>145</v>
      </c>
      <c r="AF6" s="221" t="s">
        <v>69</v>
      </c>
      <c r="AG6" s="221" t="s">
        <v>119</v>
      </c>
      <c r="AH6" s="221" t="s">
        <v>146</v>
      </c>
      <c r="AI6" s="221" t="s">
        <v>81</v>
      </c>
      <c r="AJ6" s="221" t="s">
        <v>70</v>
      </c>
      <c r="AK6" s="221" t="s">
        <v>149</v>
      </c>
      <c r="AL6" s="221" t="s">
        <v>72</v>
      </c>
      <c r="AM6" s="221" t="s">
        <v>4</v>
      </c>
      <c r="AN6" s="221" t="s">
        <v>73</v>
      </c>
      <c r="AO6" s="276" t="s">
        <v>84</v>
      </c>
      <c r="AP6" s="221" t="s">
        <v>8</v>
      </c>
    </row>
    <row r="7" spans="1:42" s="222" customFormat="1" ht="30" customHeight="1">
      <c r="A7" s="248" t="s">
        <v>377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62"/>
      <c r="AP7" s="261"/>
    </row>
    <row r="8" spans="1:42" s="222" customFormat="1" ht="17.149999999999999" customHeight="1">
      <c r="A8" s="249" t="s">
        <v>373</v>
      </c>
      <c r="B8" s="257">
        <v>0</v>
      </c>
      <c r="C8" s="257">
        <v>0</v>
      </c>
      <c r="D8" s="257">
        <v>0</v>
      </c>
      <c r="E8" s="257">
        <v>0</v>
      </c>
      <c r="F8" s="257">
        <v>0</v>
      </c>
      <c r="G8" s="257">
        <v>0</v>
      </c>
      <c r="H8" s="257">
        <v>0</v>
      </c>
      <c r="I8" s="257">
        <v>0</v>
      </c>
      <c r="J8" s="257">
        <v>0</v>
      </c>
      <c r="K8" s="257">
        <v>0</v>
      </c>
      <c r="L8" s="257">
        <v>0</v>
      </c>
      <c r="M8" s="257">
        <v>0</v>
      </c>
      <c r="N8" s="257">
        <v>0</v>
      </c>
      <c r="O8" s="257">
        <v>0</v>
      </c>
      <c r="P8" s="257">
        <v>0</v>
      </c>
      <c r="Q8" s="257">
        <v>0</v>
      </c>
      <c r="R8" s="257">
        <v>0</v>
      </c>
      <c r="S8" s="257">
        <v>0</v>
      </c>
      <c r="T8" s="257">
        <v>0</v>
      </c>
      <c r="U8" s="257">
        <v>0</v>
      </c>
      <c r="V8" s="257">
        <v>0</v>
      </c>
      <c r="W8" s="257">
        <v>0</v>
      </c>
      <c r="X8" s="257">
        <v>0</v>
      </c>
      <c r="Y8" s="257">
        <v>0</v>
      </c>
      <c r="Z8" s="257">
        <v>0</v>
      </c>
      <c r="AA8" s="257">
        <v>0</v>
      </c>
      <c r="AB8" s="257">
        <v>0</v>
      </c>
      <c r="AC8" s="257">
        <v>0</v>
      </c>
      <c r="AD8" s="257">
        <v>0</v>
      </c>
      <c r="AE8" s="257">
        <v>0</v>
      </c>
      <c r="AF8" s="257">
        <v>1675.23236741389</v>
      </c>
      <c r="AG8" s="257">
        <v>0</v>
      </c>
      <c r="AH8" s="257">
        <v>0</v>
      </c>
      <c r="AI8" s="257">
        <v>0</v>
      </c>
      <c r="AJ8" s="257">
        <v>0</v>
      </c>
      <c r="AK8" s="257">
        <v>0</v>
      </c>
      <c r="AL8" s="257">
        <v>0</v>
      </c>
      <c r="AM8" s="257">
        <v>0</v>
      </c>
      <c r="AN8" s="257">
        <v>0</v>
      </c>
      <c r="AO8" s="257">
        <v>0</v>
      </c>
      <c r="AP8" s="261">
        <v>1675.23236741389</v>
      </c>
    </row>
    <row r="9" spans="1:42" s="222" customFormat="1" ht="17.149999999999999" customHeight="1">
      <c r="A9" s="249" t="s">
        <v>374</v>
      </c>
      <c r="B9" s="257">
        <v>0</v>
      </c>
      <c r="C9" s="257">
        <v>0</v>
      </c>
      <c r="D9" s="257">
        <v>0</v>
      </c>
      <c r="E9" s="257">
        <v>0</v>
      </c>
      <c r="F9" s="257">
        <v>0</v>
      </c>
      <c r="G9" s="257">
        <v>0</v>
      </c>
      <c r="H9" s="257">
        <v>0</v>
      </c>
      <c r="I9" s="257">
        <v>0</v>
      </c>
      <c r="J9" s="257">
        <v>0</v>
      </c>
      <c r="K9" s="257">
        <v>0</v>
      </c>
      <c r="L9" s="257">
        <v>0</v>
      </c>
      <c r="M9" s="257">
        <v>0</v>
      </c>
      <c r="N9" s="257">
        <v>0</v>
      </c>
      <c r="O9" s="257">
        <v>0</v>
      </c>
      <c r="P9" s="257">
        <v>0</v>
      </c>
      <c r="Q9" s="257">
        <v>0</v>
      </c>
      <c r="R9" s="257">
        <v>0</v>
      </c>
      <c r="S9" s="257">
        <v>0</v>
      </c>
      <c r="T9" s="257">
        <v>0</v>
      </c>
      <c r="U9" s="257">
        <v>0</v>
      </c>
      <c r="V9" s="257">
        <v>0</v>
      </c>
      <c r="W9" s="257">
        <v>0</v>
      </c>
      <c r="X9" s="257">
        <v>0</v>
      </c>
      <c r="Y9" s="257">
        <v>0</v>
      </c>
      <c r="Z9" s="257">
        <v>0</v>
      </c>
      <c r="AA9" s="257">
        <v>0</v>
      </c>
      <c r="AB9" s="257">
        <v>0</v>
      </c>
      <c r="AC9" s="257">
        <v>0</v>
      </c>
      <c r="AD9" s="257">
        <v>0</v>
      </c>
      <c r="AE9" s="257">
        <v>0</v>
      </c>
      <c r="AF9" s="257">
        <v>675.39317531277095</v>
      </c>
      <c r="AG9" s="257">
        <v>0</v>
      </c>
      <c r="AH9" s="257">
        <v>0</v>
      </c>
      <c r="AI9" s="257">
        <v>0</v>
      </c>
      <c r="AJ9" s="257">
        <v>0</v>
      </c>
      <c r="AK9" s="257">
        <v>0</v>
      </c>
      <c r="AL9" s="257">
        <v>0</v>
      </c>
      <c r="AM9" s="257">
        <v>0</v>
      </c>
      <c r="AN9" s="257">
        <v>0</v>
      </c>
      <c r="AO9" s="257">
        <v>0</v>
      </c>
      <c r="AP9" s="261">
        <v>675.39317531277095</v>
      </c>
    </row>
    <row r="10" spans="1:42" s="222" customFormat="1" ht="17.149999999999999" customHeight="1">
      <c r="A10" s="250" t="s">
        <v>106</v>
      </c>
      <c r="B10" s="257">
        <v>0</v>
      </c>
      <c r="C10" s="257">
        <v>0</v>
      </c>
      <c r="D10" s="257">
        <v>0</v>
      </c>
      <c r="E10" s="257">
        <v>0</v>
      </c>
      <c r="F10" s="257">
        <v>0</v>
      </c>
      <c r="G10" s="257">
        <v>0</v>
      </c>
      <c r="H10" s="257">
        <v>0</v>
      </c>
      <c r="I10" s="257">
        <v>0</v>
      </c>
      <c r="J10" s="257">
        <v>0</v>
      </c>
      <c r="K10" s="257">
        <v>0</v>
      </c>
      <c r="L10" s="257">
        <v>0</v>
      </c>
      <c r="M10" s="257">
        <v>0</v>
      </c>
      <c r="N10" s="257">
        <v>0</v>
      </c>
      <c r="O10" s="257">
        <v>0</v>
      </c>
      <c r="P10" s="257">
        <v>0</v>
      </c>
      <c r="Q10" s="257">
        <v>0</v>
      </c>
      <c r="R10" s="257">
        <v>0</v>
      </c>
      <c r="S10" s="257">
        <v>0</v>
      </c>
      <c r="T10" s="257">
        <v>0</v>
      </c>
      <c r="U10" s="257">
        <v>0</v>
      </c>
      <c r="V10" s="257">
        <v>0</v>
      </c>
      <c r="W10" s="257">
        <v>0</v>
      </c>
      <c r="X10" s="257">
        <v>0</v>
      </c>
      <c r="Y10" s="257">
        <v>0</v>
      </c>
      <c r="Z10" s="257">
        <v>0</v>
      </c>
      <c r="AA10" s="257">
        <v>0</v>
      </c>
      <c r="AB10" s="257">
        <v>0</v>
      </c>
      <c r="AC10" s="257">
        <v>0</v>
      </c>
      <c r="AD10" s="257">
        <v>0</v>
      </c>
      <c r="AE10" s="257">
        <v>0</v>
      </c>
      <c r="AF10" s="257">
        <v>1431.8335316630801</v>
      </c>
      <c r="AG10" s="257">
        <v>0</v>
      </c>
      <c r="AH10" s="257">
        <v>0</v>
      </c>
      <c r="AI10" s="257">
        <v>0</v>
      </c>
      <c r="AJ10" s="257">
        <v>0</v>
      </c>
      <c r="AK10" s="257">
        <v>0</v>
      </c>
      <c r="AL10" s="257">
        <v>0</v>
      </c>
      <c r="AM10" s="257">
        <v>0</v>
      </c>
      <c r="AN10" s="257">
        <v>0</v>
      </c>
      <c r="AO10" s="257">
        <v>0</v>
      </c>
      <c r="AP10" s="261">
        <v>1431.8335316630801</v>
      </c>
    </row>
    <row r="11" spans="1:42" s="222" customFormat="1" ht="17.149999999999999" customHeight="1">
      <c r="A11" s="250" t="s">
        <v>107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62"/>
      <c r="AP11" s="261">
        <v>0</v>
      </c>
    </row>
    <row r="12" spans="1:42" s="229" customFormat="1" ht="30" customHeight="1">
      <c r="A12" s="251" t="s">
        <v>10</v>
      </c>
      <c r="B12" s="263">
        <v>0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63">
        <v>0</v>
      </c>
      <c r="J12" s="263">
        <v>0</v>
      </c>
      <c r="K12" s="263">
        <v>0</v>
      </c>
      <c r="L12" s="263">
        <v>0</v>
      </c>
      <c r="M12" s="263">
        <v>0</v>
      </c>
      <c r="N12" s="263">
        <v>0</v>
      </c>
      <c r="O12" s="263">
        <v>0</v>
      </c>
      <c r="P12" s="263">
        <v>0</v>
      </c>
      <c r="Q12" s="263">
        <v>0</v>
      </c>
      <c r="R12" s="263">
        <v>0</v>
      </c>
      <c r="S12" s="263">
        <v>0</v>
      </c>
      <c r="T12" s="263">
        <v>0</v>
      </c>
      <c r="U12" s="263">
        <v>0</v>
      </c>
      <c r="V12" s="263">
        <v>0</v>
      </c>
      <c r="W12" s="263">
        <v>0</v>
      </c>
      <c r="X12" s="263">
        <v>0</v>
      </c>
      <c r="Y12" s="263">
        <v>0</v>
      </c>
      <c r="Z12" s="263">
        <v>0</v>
      </c>
      <c r="AA12" s="263">
        <v>0</v>
      </c>
      <c r="AB12" s="263">
        <v>0</v>
      </c>
      <c r="AC12" s="263">
        <v>0</v>
      </c>
      <c r="AD12" s="263">
        <v>0</v>
      </c>
      <c r="AE12" s="263">
        <v>0</v>
      </c>
      <c r="AF12" s="263">
        <v>3782.4590743897411</v>
      </c>
      <c r="AG12" s="263">
        <v>0</v>
      </c>
      <c r="AH12" s="263">
        <v>0</v>
      </c>
      <c r="AI12" s="263">
        <v>0</v>
      </c>
      <c r="AJ12" s="263">
        <v>0</v>
      </c>
      <c r="AK12" s="263">
        <v>0</v>
      </c>
      <c r="AL12" s="263">
        <v>0</v>
      </c>
      <c r="AM12" s="263">
        <v>0</v>
      </c>
      <c r="AN12" s="263">
        <v>0</v>
      </c>
      <c r="AO12" s="263">
        <v>0</v>
      </c>
      <c r="AP12" s="263">
        <v>3782.4590743897411</v>
      </c>
    </row>
    <row r="13" spans="1:42" s="222" customFormat="1" ht="30" customHeight="1">
      <c r="A13" s="252" t="s">
        <v>378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62"/>
      <c r="AP13" s="261"/>
    </row>
    <row r="14" spans="1:42" s="222" customFormat="1" ht="17.149999999999999" customHeight="1">
      <c r="A14" s="249" t="s">
        <v>373</v>
      </c>
      <c r="B14" s="257">
        <v>0</v>
      </c>
      <c r="C14" s="257">
        <v>0</v>
      </c>
      <c r="D14" s="257">
        <v>0</v>
      </c>
      <c r="E14" s="257">
        <v>0</v>
      </c>
      <c r="F14" s="257">
        <v>0</v>
      </c>
      <c r="G14" s="257">
        <v>0</v>
      </c>
      <c r="H14" s="257">
        <v>0</v>
      </c>
      <c r="I14" s="257">
        <v>16.095533399800601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2778.0152900574899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7">
        <v>0</v>
      </c>
      <c r="Y14" s="257">
        <v>0</v>
      </c>
      <c r="Z14" s="257">
        <v>0</v>
      </c>
      <c r="AA14" s="257">
        <v>0</v>
      </c>
      <c r="AB14" s="257">
        <v>0</v>
      </c>
      <c r="AC14" s="257">
        <v>0</v>
      </c>
      <c r="AD14" s="257">
        <v>0</v>
      </c>
      <c r="AE14" s="257">
        <v>0</v>
      </c>
      <c r="AF14" s="257">
        <v>11839.4333129644</v>
      </c>
      <c r="AG14" s="257">
        <v>0</v>
      </c>
      <c r="AH14" s="257">
        <v>0</v>
      </c>
      <c r="AI14" s="257">
        <v>0</v>
      </c>
      <c r="AJ14" s="257">
        <v>0</v>
      </c>
      <c r="AK14" s="257">
        <v>0</v>
      </c>
      <c r="AL14" s="257">
        <v>0</v>
      </c>
      <c r="AM14" s="257">
        <v>15625.105</v>
      </c>
      <c r="AN14" s="257">
        <v>0</v>
      </c>
      <c r="AO14" s="257">
        <v>0</v>
      </c>
      <c r="AP14" s="261">
        <v>30258.649136421689</v>
      </c>
    </row>
    <row r="15" spans="1:42" s="222" customFormat="1" ht="17.149999999999999" customHeight="1">
      <c r="A15" s="249" t="s">
        <v>374</v>
      </c>
      <c r="B15" s="257">
        <v>0</v>
      </c>
      <c r="C15" s="257">
        <v>0</v>
      </c>
      <c r="D15" s="257">
        <v>0</v>
      </c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7">
        <v>0</v>
      </c>
      <c r="W15" s="257">
        <v>0</v>
      </c>
      <c r="X15" s="257">
        <v>0</v>
      </c>
      <c r="Y15" s="257">
        <v>0</v>
      </c>
      <c r="Z15" s="257">
        <v>0</v>
      </c>
      <c r="AA15" s="257">
        <v>0</v>
      </c>
      <c r="AB15" s="257">
        <v>0</v>
      </c>
      <c r="AC15" s="257">
        <v>0</v>
      </c>
      <c r="AD15" s="257">
        <v>0</v>
      </c>
      <c r="AE15" s="257">
        <v>0</v>
      </c>
      <c r="AF15" s="257">
        <v>10992.943749397</v>
      </c>
      <c r="AG15" s="257">
        <v>0</v>
      </c>
      <c r="AH15" s="257">
        <v>0</v>
      </c>
      <c r="AI15" s="257">
        <v>0</v>
      </c>
      <c r="AJ15" s="257">
        <v>0</v>
      </c>
      <c r="AK15" s="257">
        <v>0</v>
      </c>
      <c r="AL15" s="257">
        <v>0</v>
      </c>
      <c r="AM15" s="257">
        <v>770</v>
      </c>
      <c r="AN15" s="257">
        <v>0</v>
      </c>
      <c r="AO15" s="257">
        <v>0</v>
      </c>
      <c r="AP15" s="261">
        <v>11762.943749397</v>
      </c>
    </row>
    <row r="16" spans="1:42" s="222" customFormat="1" ht="17.149999999999999" customHeight="1">
      <c r="A16" s="250" t="s">
        <v>106</v>
      </c>
      <c r="B16" s="257">
        <v>0</v>
      </c>
      <c r="C16" s="257">
        <v>0</v>
      </c>
      <c r="D16" s="257">
        <v>0</v>
      </c>
      <c r="E16" s="257">
        <v>0</v>
      </c>
      <c r="F16" s="257">
        <v>0</v>
      </c>
      <c r="G16" s="257">
        <v>0</v>
      </c>
      <c r="H16" s="257">
        <v>0</v>
      </c>
      <c r="I16" s="257">
        <v>938.73304473675796</v>
      </c>
      <c r="J16" s="257">
        <v>0</v>
      </c>
      <c r="K16" s="257">
        <v>0</v>
      </c>
      <c r="L16" s="257">
        <v>0</v>
      </c>
      <c r="M16" s="257">
        <v>22.7208027530313</v>
      </c>
      <c r="N16" s="257">
        <v>0</v>
      </c>
      <c r="O16" s="257">
        <v>6231.6040507021598</v>
      </c>
      <c r="P16" s="257">
        <v>451.51721364937401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137.785417939729</v>
      </c>
      <c r="W16" s="257">
        <v>0</v>
      </c>
      <c r="X16" s="257">
        <v>0</v>
      </c>
      <c r="Y16" s="257">
        <v>0</v>
      </c>
      <c r="Z16" s="257">
        <v>0</v>
      </c>
      <c r="AA16" s="257">
        <v>0</v>
      </c>
      <c r="AB16" s="257">
        <v>0</v>
      </c>
      <c r="AC16" s="257">
        <v>0</v>
      </c>
      <c r="AD16" s="257">
        <v>0</v>
      </c>
      <c r="AE16" s="257">
        <v>0</v>
      </c>
      <c r="AF16" s="257">
        <v>23042.8565915158</v>
      </c>
      <c r="AG16" s="257">
        <v>0</v>
      </c>
      <c r="AH16" s="257">
        <v>0</v>
      </c>
      <c r="AI16" s="257">
        <v>0</v>
      </c>
      <c r="AJ16" s="257">
        <v>0</v>
      </c>
      <c r="AK16" s="257">
        <v>0</v>
      </c>
      <c r="AL16" s="257">
        <v>0</v>
      </c>
      <c r="AM16" s="257">
        <v>24208.599043999999</v>
      </c>
      <c r="AN16" s="257">
        <v>0</v>
      </c>
      <c r="AO16" s="257">
        <v>0</v>
      </c>
      <c r="AP16" s="261">
        <v>55033.816165296856</v>
      </c>
    </row>
    <row r="17" spans="1:43" s="222" customFormat="1" ht="16.5" customHeight="1">
      <c r="A17" s="250" t="s">
        <v>107</v>
      </c>
      <c r="B17" s="257">
        <v>0</v>
      </c>
      <c r="C17" s="257">
        <v>0</v>
      </c>
      <c r="D17" s="257">
        <v>0</v>
      </c>
      <c r="E17" s="257">
        <v>0</v>
      </c>
      <c r="F17" s="257">
        <v>0</v>
      </c>
      <c r="G17" s="257">
        <v>0</v>
      </c>
      <c r="H17" s="257">
        <v>0</v>
      </c>
      <c r="I17" s="257">
        <v>367.08200366642001</v>
      </c>
      <c r="J17" s="257">
        <v>0</v>
      </c>
      <c r="K17" s="257">
        <v>0</v>
      </c>
      <c r="L17" s="257">
        <v>0</v>
      </c>
      <c r="M17" s="257">
        <v>0</v>
      </c>
      <c r="N17" s="257">
        <v>0</v>
      </c>
      <c r="O17" s="257">
        <v>1708.98828230655</v>
      </c>
      <c r="P17" s="257">
        <v>0</v>
      </c>
      <c r="Q17" s="257">
        <v>0</v>
      </c>
      <c r="R17" s="257">
        <v>4.04922008169041</v>
      </c>
      <c r="S17" s="257">
        <v>0</v>
      </c>
      <c r="T17" s="257">
        <v>0</v>
      </c>
      <c r="U17" s="257">
        <v>0</v>
      </c>
      <c r="V17" s="257">
        <v>157.99394590422301</v>
      </c>
      <c r="W17" s="257">
        <v>0</v>
      </c>
      <c r="X17" s="257">
        <v>0</v>
      </c>
      <c r="Y17" s="257">
        <v>0</v>
      </c>
      <c r="Z17" s="257">
        <v>0</v>
      </c>
      <c r="AA17" s="257">
        <v>0</v>
      </c>
      <c r="AB17" s="257">
        <v>0</v>
      </c>
      <c r="AC17" s="257">
        <v>0</v>
      </c>
      <c r="AD17" s="257">
        <v>0</v>
      </c>
      <c r="AE17" s="257">
        <v>0</v>
      </c>
      <c r="AF17" s="257">
        <v>2396.5372587141801</v>
      </c>
      <c r="AG17" s="257">
        <v>0</v>
      </c>
      <c r="AH17" s="257">
        <v>0</v>
      </c>
      <c r="AI17" s="257">
        <v>0</v>
      </c>
      <c r="AJ17" s="257">
        <v>0</v>
      </c>
      <c r="AK17" s="257">
        <v>0</v>
      </c>
      <c r="AL17" s="257">
        <v>0</v>
      </c>
      <c r="AM17" s="257">
        <v>18253.183647999998</v>
      </c>
      <c r="AN17" s="257">
        <v>0</v>
      </c>
      <c r="AO17" s="257">
        <v>0</v>
      </c>
      <c r="AP17" s="261">
        <v>22887.834358673063</v>
      </c>
    </row>
    <row r="18" spans="1:43" s="229" customFormat="1" ht="30" customHeight="1">
      <c r="A18" s="251" t="s">
        <v>10</v>
      </c>
      <c r="B18" s="263">
        <v>0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>
        <v>1321.9105818029786</v>
      </c>
      <c r="J18" s="263">
        <v>0</v>
      </c>
      <c r="K18" s="263">
        <v>0</v>
      </c>
      <c r="L18" s="263">
        <v>0</v>
      </c>
      <c r="M18" s="263">
        <v>22.7208027530313</v>
      </c>
      <c r="N18" s="263">
        <v>0</v>
      </c>
      <c r="O18" s="263">
        <v>10718.6076230662</v>
      </c>
      <c r="P18" s="263">
        <v>451.51721364937401</v>
      </c>
      <c r="Q18" s="263">
        <v>0</v>
      </c>
      <c r="R18" s="263">
        <v>4.04922008169041</v>
      </c>
      <c r="S18" s="263">
        <v>0</v>
      </c>
      <c r="T18" s="263">
        <v>0</v>
      </c>
      <c r="U18" s="263">
        <v>0</v>
      </c>
      <c r="V18" s="263">
        <v>295.77936384395201</v>
      </c>
      <c r="W18" s="263">
        <v>0</v>
      </c>
      <c r="X18" s="263">
        <v>0</v>
      </c>
      <c r="Y18" s="263">
        <v>0</v>
      </c>
      <c r="Z18" s="263">
        <v>0</v>
      </c>
      <c r="AA18" s="263">
        <v>0</v>
      </c>
      <c r="AB18" s="263">
        <v>0</v>
      </c>
      <c r="AC18" s="263">
        <v>0</v>
      </c>
      <c r="AD18" s="263">
        <v>0</v>
      </c>
      <c r="AE18" s="263">
        <v>0</v>
      </c>
      <c r="AF18" s="263">
        <v>48271.770912591383</v>
      </c>
      <c r="AG18" s="263">
        <v>0</v>
      </c>
      <c r="AH18" s="263">
        <v>0</v>
      </c>
      <c r="AI18" s="263">
        <v>0</v>
      </c>
      <c r="AJ18" s="263">
        <v>0</v>
      </c>
      <c r="AK18" s="263">
        <v>0</v>
      </c>
      <c r="AL18" s="263">
        <v>0</v>
      </c>
      <c r="AM18" s="263">
        <v>58856.887691999997</v>
      </c>
      <c r="AN18" s="263">
        <v>0</v>
      </c>
      <c r="AO18" s="263">
        <v>0</v>
      </c>
      <c r="AP18" s="263">
        <v>119943.2434097886</v>
      </c>
      <c r="AQ18" s="285"/>
    </row>
    <row r="19" spans="1:43" s="223" customFormat="1" ht="30" customHeight="1">
      <c r="A19" s="253" t="s">
        <v>17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5"/>
      <c r="AP19" s="258"/>
    </row>
    <row r="20" spans="1:43" s="223" customFormat="1" ht="30" customHeight="1">
      <c r="A20" s="253" t="s">
        <v>11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5"/>
      <c r="AP20" s="261"/>
    </row>
    <row r="21" spans="1:43" s="222" customFormat="1" ht="17.149999999999999" customHeight="1">
      <c r="A21" s="249" t="s">
        <v>373</v>
      </c>
      <c r="B21" s="257">
        <v>0</v>
      </c>
      <c r="C21" s="257">
        <v>0</v>
      </c>
      <c r="D21" s="257">
        <v>0</v>
      </c>
      <c r="E21" s="257">
        <v>0</v>
      </c>
      <c r="F21" s="257">
        <v>0</v>
      </c>
      <c r="G21" s="257">
        <v>0</v>
      </c>
      <c r="H21" s="257">
        <v>0</v>
      </c>
      <c r="I21" s="257">
        <v>0</v>
      </c>
      <c r="J21" s="257">
        <v>0</v>
      </c>
      <c r="K21" s="257">
        <v>0</v>
      </c>
      <c r="L21" s="257">
        <v>0</v>
      </c>
      <c r="M21" s="257">
        <v>0</v>
      </c>
      <c r="N21" s="257">
        <v>0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7">
        <v>0</v>
      </c>
      <c r="U21" s="257">
        <v>0</v>
      </c>
      <c r="V21" s="257">
        <v>0</v>
      </c>
      <c r="W21" s="257">
        <v>0</v>
      </c>
      <c r="X21" s="257">
        <v>0</v>
      </c>
      <c r="Y21" s="257">
        <v>0</v>
      </c>
      <c r="Z21" s="257">
        <v>0</v>
      </c>
      <c r="AA21" s="257">
        <v>0</v>
      </c>
      <c r="AB21" s="257">
        <v>0</v>
      </c>
      <c r="AC21" s="257">
        <v>0</v>
      </c>
      <c r="AD21" s="257">
        <v>0</v>
      </c>
      <c r="AE21" s="257">
        <v>0</v>
      </c>
      <c r="AF21" s="257">
        <v>0</v>
      </c>
      <c r="AG21" s="257">
        <v>0</v>
      </c>
      <c r="AH21" s="257">
        <v>0</v>
      </c>
      <c r="AI21" s="257">
        <v>0</v>
      </c>
      <c r="AJ21" s="257">
        <v>0</v>
      </c>
      <c r="AK21" s="257">
        <v>0</v>
      </c>
      <c r="AL21" s="257">
        <v>0</v>
      </c>
      <c r="AM21" s="257">
        <v>300</v>
      </c>
      <c r="AN21" s="257">
        <v>0</v>
      </c>
      <c r="AO21" s="257">
        <v>0</v>
      </c>
      <c r="AP21" s="261">
        <v>300</v>
      </c>
    </row>
    <row r="22" spans="1:43" s="222" customFormat="1" ht="17.149999999999999" customHeight="1">
      <c r="A22" s="249" t="s">
        <v>374</v>
      </c>
      <c r="B22" s="257">
        <v>0</v>
      </c>
      <c r="C22" s="257">
        <v>0</v>
      </c>
      <c r="D22" s="257">
        <v>0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0</v>
      </c>
      <c r="O22" s="257">
        <v>0</v>
      </c>
      <c r="P22" s="257">
        <v>0</v>
      </c>
      <c r="Q22" s="257">
        <v>0</v>
      </c>
      <c r="R22" s="257">
        <v>0</v>
      </c>
      <c r="S22" s="257">
        <v>0</v>
      </c>
      <c r="T22" s="257">
        <v>0</v>
      </c>
      <c r="U22" s="257">
        <v>0</v>
      </c>
      <c r="V22" s="257">
        <v>0</v>
      </c>
      <c r="W22" s="257">
        <v>0</v>
      </c>
      <c r="X22" s="257">
        <v>0</v>
      </c>
      <c r="Y22" s="257">
        <v>0</v>
      </c>
      <c r="Z22" s="257">
        <v>0</v>
      </c>
      <c r="AA22" s="257">
        <v>0</v>
      </c>
      <c r="AB22" s="257">
        <v>0</v>
      </c>
      <c r="AC22" s="257">
        <v>0</v>
      </c>
      <c r="AD22" s="257">
        <v>0</v>
      </c>
      <c r="AE22" s="257">
        <v>0</v>
      </c>
      <c r="AF22" s="257">
        <v>501.72064451805898</v>
      </c>
      <c r="AG22" s="257">
        <v>0</v>
      </c>
      <c r="AH22" s="257">
        <v>0</v>
      </c>
      <c r="AI22" s="257">
        <v>0</v>
      </c>
      <c r="AJ22" s="257">
        <v>0</v>
      </c>
      <c r="AK22" s="257">
        <v>0</v>
      </c>
      <c r="AL22" s="257">
        <v>0</v>
      </c>
      <c r="AM22" s="257">
        <v>0</v>
      </c>
      <c r="AN22" s="257">
        <v>0</v>
      </c>
      <c r="AO22" s="257">
        <v>0</v>
      </c>
      <c r="AP22" s="261">
        <v>501.72064451805898</v>
      </c>
    </row>
    <row r="23" spans="1:43" s="222" customFormat="1" ht="17.149999999999999" customHeight="1">
      <c r="A23" s="250" t="s">
        <v>106</v>
      </c>
      <c r="B23" s="257">
        <v>0</v>
      </c>
      <c r="C23" s="257">
        <v>0</v>
      </c>
      <c r="D23" s="257">
        <v>0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145.59591933875799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  <c r="Y23" s="257">
        <v>0</v>
      </c>
      <c r="Z23" s="257">
        <v>0</v>
      </c>
      <c r="AA23" s="257">
        <v>0</v>
      </c>
      <c r="AB23" s="257">
        <v>0</v>
      </c>
      <c r="AC23" s="257">
        <v>0</v>
      </c>
      <c r="AD23" s="257">
        <v>0</v>
      </c>
      <c r="AE23" s="257">
        <v>0</v>
      </c>
      <c r="AF23" s="257">
        <v>283.02190203582899</v>
      </c>
      <c r="AG23" s="257">
        <v>0</v>
      </c>
      <c r="AH23" s="257">
        <v>0</v>
      </c>
      <c r="AI23" s="257">
        <v>0</v>
      </c>
      <c r="AJ23" s="257">
        <v>0</v>
      </c>
      <c r="AK23" s="257">
        <v>0</v>
      </c>
      <c r="AL23" s="257">
        <v>0</v>
      </c>
      <c r="AM23" s="257">
        <v>260.7</v>
      </c>
      <c r="AN23" s="257">
        <v>0</v>
      </c>
      <c r="AO23" s="257">
        <v>0</v>
      </c>
      <c r="AP23" s="261">
        <v>689.31782137458697</v>
      </c>
    </row>
    <row r="24" spans="1:43" s="222" customFormat="1" ht="17.149999999999999" customHeight="1">
      <c r="A24" s="250" t="s">
        <v>107</v>
      </c>
      <c r="B24" s="257">
        <v>0</v>
      </c>
      <c r="C24" s="257">
        <v>0</v>
      </c>
      <c r="D24" s="257">
        <v>0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  <c r="J24" s="257">
        <v>0</v>
      </c>
      <c r="K24" s="257">
        <v>0</v>
      </c>
      <c r="L24" s="257">
        <v>0</v>
      </c>
      <c r="M24" s="257">
        <v>0</v>
      </c>
      <c r="N24" s="257">
        <v>0</v>
      </c>
      <c r="O24" s="257">
        <v>409.24853804820998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0</v>
      </c>
      <c r="W24" s="257">
        <v>0</v>
      </c>
      <c r="X24" s="257">
        <v>0</v>
      </c>
      <c r="Y24" s="257">
        <v>0</v>
      </c>
      <c r="Z24" s="257">
        <v>0</v>
      </c>
      <c r="AA24" s="257">
        <v>0</v>
      </c>
      <c r="AB24" s="257">
        <v>0</v>
      </c>
      <c r="AC24" s="257">
        <v>0</v>
      </c>
      <c r="AD24" s="257">
        <v>0</v>
      </c>
      <c r="AE24" s="257">
        <v>0</v>
      </c>
      <c r="AF24" s="257">
        <v>10414.6848817097</v>
      </c>
      <c r="AG24" s="257">
        <v>0</v>
      </c>
      <c r="AH24" s="257">
        <v>0</v>
      </c>
      <c r="AI24" s="257">
        <v>0</v>
      </c>
      <c r="AJ24" s="257">
        <v>0</v>
      </c>
      <c r="AK24" s="257">
        <v>0</v>
      </c>
      <c r="AL24" s="257">
        <v>0</v>
      </c>
      <c r="AM24" s="257">
        <v>106.96</v>
      </c>
      <c r="AN24" s="257">
        <v>0</v>
      </c>
      <c r="AO24" s="257">
        <v>0</v>
      </c>
      <c r="AP24" s="261">
        <v>10930.893419757909</v>
      </c>
    </row>
    <row r="25" spans="1:43" s="229" customFormat="1" ht="30" customHeight="1">
      <c r="A25" s="251" t="s">
        <v>10</v>
      </c>
      <c r="B25" s="263">
        <v>0</v>
      </c>
      <c r="C25" s="263">
        <v>0</v>
      </c>
      <c r="D25" s="263">
        <v>0</v>
      </c>
      <c r="E25" s="263">
        <v>0</v>
      </c>
      <c r="F25" s="263">
        <v>0</v>
      </c>
      <c r="G25" s="263">
        <v>0</v>
      </c>
      <c r="H25" s="263">
        <v>0</v>
      </c>
      <c r="I25" s="263">
        <v>0</v>
      </c>
      <c r="J25" s="263">
        <v>0</v>
      </c>
      <c r="K25" s="263">
        <v>0</v>
      </c>
      <c r="L25" s="263">
        <v>0</v>
      </c>
      <c r="M25" s="263">
        <v>0</v>
      </c>
      <c r="N25" s="263">
        <v>0</v>
      </c>
      <c r="O25" s="263">
        <v>554.84445738696797</v>
      </c>
      <c r="P25" s="263">
        <v>0</v>
      </c>
      <c r="Q25" s="263">
        <v>0</v>
      </c>
      <c r="R25" s="263">
        <v>0</v>
      </c>
      <c r="S25" s="263">
        <v>0</v>
      </c>
      <c r="T25" s="263">
        <v>0</v>
      </c>
      <c r="U25" s="263">
        <v>0</v>
      </c>
      <c r="V25" s="263">
        <v>0</v>
      </c>
      <c r="W25" s="263">
        <v>0</v>
      </c>
      <c r="X25" s="263">
        <v>0</v>
      </c>
      <c r="Y25" s="263">
        <v>0</v>
      </c>
      <c r="Z25" s="263">
        <v>0</v>
      </c>
      <c r="AA25" s="263">
        <v>0</v>
      </c>
      <c r="AB25" s="263">
        <v>0</v>
      </c>
      <c r="AC25" s="263">
        <v>0</v>
      </c>
      <c r="AD25" s="263">
        <v>0</v>
      </c>
      <c r="AE25" s="263">
        <v>0</v>
      </c>
      <c r="AF25" s="263">
        <v>11199.427428263587</v>
      </c>
      <c r="AG25" s="263">
        <v>0</v>
      </c>
      <c r="AH25" s="263">
        <v>0</v>
      </c>
      <c r="AI25" s="263">
        <v>0</v>
      </c>
      <c r="AJ25" s="263">
        <v>0</v>
      </c>
      <c r="AK25" s="263">
        <v>0</v>
      </c>
      <c r="AL25" s="263">
        <v>0</v>
      </c>
      <c r="AM25" s="263">
        <v>667.66000000000008</v>
      </c>
      <c r="AN25" s="263">
        <v>0</v>
      </c>
      <c r="AO25" s="263">
        <v>0</v>
      </c>
      <c r="AP25" s="263">
        <v>12421.931885650556</v>
      </c>
    </row>
    <row r="26" spans="1:43" s="223" customFormat="1" ht="30" customHeight="1">
      <c r="A26" s="253" t="s">
        <v>12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5"/>
      <c r="AP26" s="258"/>
    </row>
    <row r="27" spans="1:43" s="222" customFormat="1" ht="17.149999999999999" customHeight="1">
      <c r="A27" s="249" t="s">
        <v>373</v>
      </c>
      <c r="B27" s="257">
        <v>0</v>
      </c>
      <c r="C27" s="257">
        <v>0</v>
      </c>
      <c r="D27" s="257">
        <v>0</v>
      </c>
      <c r="E27" s="257">
        <v>0</v>
      </c>
      <c r="F27" s="257">
        <v>0</v>
      </c>
      <c r="G27" s="257">
        <v>0</v>
      </c>
      <c r="H27" s="257">
        <v>0</v>
      </c>
      <c r="I27" s="257">
        <v>0</v>
      </c>
      <c r="J27" s="257">
        <v>0</v>
      </c>
      <c r="K27" s="257">
        <v>0</v>
      </c>
      <c r="L27" s="257">
        <v>0</v>
      </c>
      <c r="M27" s="257">
        <v>0</v>
      </c>
      <c r="N27" s="257">
        <v>0</v>
      </c>
      <c r="O27" s="257">
        <v>104.236851624995</v>
      </c>
      <c r="P27" s="257">
        <v>0</v>
      </c>
      <c r="Q27" s="257">
        <v>0</v>
      </c>
      <c r="R27" s="257">
        <v>0</v>
      </c>
      <c r="S27" s="257">
        <v>0</v>
      </c>
      <c r="T27" s="257">
        <v>0</v>
      </c>
      <c r="U27" s="257">
        <v>0</v>
      </c>
      <c r="V27" s="257">
        <v>0</v>
      </c>
      <c r="W27" s="257">
        <v>0</v>
      </c>
      <c r="X27" s="257">
        <v>0</v>
      </c>
      <c r="Y27" s="257">
        <v>0</v>
      </c>
      <c r="Z27" s="257">
        <v>0</v>
      </c>
      <c r="AA27" s="257">
        <v>0</v>
      </c>
      <c r="AB27" s="257">
        <v>0</v>
      </c>
      <c r="AC27" s="257">
        <v>0</v>
      </c>
      <c r="AD27" s="257">
        <v>0</v>
      </c>
      <c r="AE27" s="257">
        <v>0</v>
      </c>
      <c r="AF27" s="257">
        <v>51.458527642877797</v>
      </c>
      <c r="AG27" s="257">
        <v>0</v>
      </c>
      <c r="AH27" s="257">
        <v>0</v>
      </c>
      <c r="AI27" s="257">
        <v>0</v>
      </c>
      <c r="AJ27" s="257">
        <v>0</v>
      </c>
      <c r="AK27" s="257">
        <v>0</v>
      </c>
      <c r="AL27" s="257">
        <v>0</v>
      </c>
      <c r="AM27" s="257">
        <v>25</v>
      </c>
      <c r="AN27" s="257">
        <v>0</v>
      </c>
      <c r="AO27" s="257">
        <v>0</v>
      </c>
      <c r="AP27" s="261">
        <v>180.6953792678728</v>
      </c>
    </row>
    <row r="28" spans="1:43" s="222" customFormat="1" ht="17.149999999999999" customHeight="1">
      <c r="A28" s="249" t="s">
        <v>374</v>
      </c>
      <c r="B28" s="257">
        <v>0</v>
      </c>
      <c r="C28" s="257">
        <v>0</v>
      </c>
      <c r="D28" s="257">
        <v>0</v>
      </c>
      <c r="E28" s="257">
        <v>0</v>
      </c>
      <c r="F28" s="257">
        <v>0</v>
      </c>
      <c r="G28" s="257">
        <v>0</v>
      </c>
      <c r="H28" s="257">
        <v>0</v>
      </c>
      <c r="I28" s="257">
        <v>0</v>
      </c>
      <c r="J28" s="257">
        <v>0</v>
      </c>
      <c r="K28" s="257">
        <v>0</v>
      </c>
      <c r="L28" s="257">
        <v>0</v>
      </c>
      <c r="M28" s="257">
        <v>0</v>
      </c>
      <c r="N28" s="257">
        <v>0</v>
      </c>
      <c r="O28" s="257">
        <v>0</v>
      </c>
      <c r="P28" s="257">
        <v>0</v>
      </c>
      <c r="Q28" s="257">
        <v>0</v>
      </c>
      <c r="R28" s="257">
        <v>0</v>
      </c>
      <c r="S28" s="257">
        <v>0</v>
      </c>
      <c r="T28" s="257">
        <v>0</v>
      </c>
      <c r="U28" s="257">
        <v>0</v>
      </c>
      <c r="V28" s="257">
        <v>0</v>
      </c>
      <c r="W28" s="257">
        <v>0</v>
      </c>
      <c r="X28" s="257">
        <v>0</v>
      </c>
      <c r="Y28" s="257">
        <v>0</v>
      </c>
      <c r="Z28" s="257">
        <v>0</v>
      </c>
      <c r="AA28" s="257">
        <v>0</v>
      </c>
      <c r="AB28" s="257">
        <v>0</v>
      </c>
      <c r="AC28" s="257">
        <v>0</v>
      </c>
      <c r="AD28" s="257">
        <v>0</v>
      </c>
      <c r="AE28" s="257">
        <v>0</v>
      </c>
      <c r="AF28" s="257">
        <v>549.96301418325697</v>
      </c>
      <c r="AG28" s="257">
        <v>0</v>
      </c>
      <c r="AH28" s="257">
        <v>0</v>
      </c>
      <c r="AI28" s="257">
        <v>0</v>
      </c>
      <c r="AJ28" s="257">
        <v>0</v>
      </c>
      <c r="AK28" s="257">
        <v>0</v>
      </c>
      <c r="AL28" s="257">
        <v>0</v>
      </c>
      <c r="AM28" s="257">
        <v>0</v>
      </c>
      <c r="AN28" s="257">
        <v>0</v>
      </c>
      <c r="AO28" s="257">
        <v>0</v>
      </c>
      <c r="AP28" s="261">
        <v>549.96301418325697</v>
      </c>
    </row>
    <row r="29" spans="1:43" s="222" customFormat="1" ht="17.149999999999999" customHeight="1">
      <c r="A29" s="250" t="s">
        <v>106</v>
      </c>
      <c r="B29" s="257">
        <v>0</v>
      </c>
      <c r="C29" s="257">
        <v>0</v>
      </c>
      <c r="D29" s="257">
        <v>0</v>
      </c>
      <c r="E29" s="257">
        <v>0</v>
      </c>
      <c r="F29" s="257">
        <v>0</v>
      </c>
      <c r="G29" s="257">
        <v>0</v>
      </c>
      <c r="H29" s="257">
        <v>0</v>
      </c>
      <c r="I29" s="257">
        <v>0</v>
      </c>
      <c r="J29" s="257">
        <v>0</v>
      </c>
      <c r="K29" s="257">
        <v>0</v>
      </c>
      <c r="L29" s="257">
        <v>0</v>
      </c>
      <c r="M29" s="257">
        <v>0</v>
      </c>
      <c r="N29" s="257">
        <v>0</v>
      </c>
      <c r="O29" s="257">
        <v>82.724954169748798</v>
      </c>
      <c r="P29" s="257">
        <v>0</v>
      </c>
      <c r="Q29" s="257">
        <v>0</v>
      </c>
      <c r="R29" s="257">
        <v>0</v>
      </c>
      <c r="S29" s="257">
        <v>0</v>
      </c>
      <c r="T29" s="257">
        <v>0</v>
      </c>
      <c r="U29" s="257">
        <v>0</v>
      </c>
      <c r="V29" s="257">
        <v>0</v>
      </c>
      <c r="W29" s="257">
        <v>0</v>
      </c>
      <c r="X29" s="257">
        <v>0</v>
      </c>
      <c r="Y29" s="257">
        <v>0</v>
      </c>
      <c r="Z29" s="257">
        <v>0</v>
      </c>
      <c r="AA29" s="257">
        <v>0</v>
      </c>
      <c r="AB29" s="257">
        <v>0</v>
      </c>
      <c r="AC29" s="257">
        <v>0</v>
      </c>
      <c r="AD29" s="257">
        <v>0</v>
      </c>
      <c r="AE29" s="257">
        <v>0</v>
      </c>
      <c r="AF29" s="257">
        <v>484.99662303412401</v>
      </c>
      <c r="AG29" s="257">
        <v>0</v>
      </c>
      <c r="AH29" s="257">
        <v>0</v>
      </c>
      <c r="AI29" s="257">
        <v>0</v>
      </c>
      <c r="AJ29" s="257">
        <v>0</v>
      </c>
      <c r="AK29" s="257">
        <v>0</v>
      </c>
      <c r="AL29" s="257">
        <v>0</v>
      </c>
      <c r="AM29" s="257">
        <v>320</v>
      </c>
      <c r="AN29" s="257">
        <v>0</v>
      </c>
      <c r="AO29" s="257">
        <v>0</v>
      </c>
      <c r="AP29" s="261">
        <v>887.72157720387281</v>
      </c>
    </row>
    <row r="30" spans="1:43" s="222" customFormat="1" ht="17.149999999999999" customHeight="1">
      <c r="A30" s="250" t="s">
        <v>107</v>
      </c>
      <c r="B30" s="257">
        <v>0</v>
      </c>
      <c r="C30" s="257">
        <v>0</v>
      </c>
      <c r="D30" s="257">
        <v>0</v>
      </c>
      <c r="E30" s="257">
        <v>0</v>
      </c>
      <c r="F30" s="257">
        <v>0</v>
      </c>
      <c r="G30" s="257">
        <v>0</v>
      </c>
      <c r="H30" s="257">
        <v>0</v>
      </c>
      <c r="I30" s="257">
        <v>0</v>
      </c>
      <c r="J30" s="257">
        <v>0</v>
      </c>
      <c r="K30" s="257">
        <v>0</v>
      </c>
      <c r="L30" s="257">
        <v>0</v>
      </c>
      <c r="M30" s="257">
        <v>0</v>
      </c>
      <c r="N30" s="257">
        <v>0</v>
      </c>
      <c r="O30" s="257">
        <v>0</v>
      </c>
      <c r="P30" s="257">
        <v>0</v>
      </c>
      <c r="Q30" s="257">
        <v>0</v>
      </c>
      <c r="R30" s="257">
        <v>0</v>
      </c>
      <c r="S30" s="257">
        <v>0</v>
      </c>
      <c r="T30" s="257">
        <v>0</v>
      </c>
      <c r="U30" s="257">
        <v>0</v>
      </c>
      <c r="V30" s="257">
        <v>0</v>
      </c>
      <c r="W30" s="257">
        <v>0</v>
      </c>
      <c r="X30" s="257">
        <v>0</v>
      </c>
      <c r="Y30" s="257">
        <v>0</v>
      </c>
      <c r="Z30" s="257">
        <v>0</v>
      </c>
      <c r="AA30" s="257">
        <v>0</v>
      </c>
      <c r="AB30" s="257">
        <v>0</v>
      </c>
      <c r="AC30" s="257">
        <v>0</v>
      </c>
      <c r="AD30" s="257">
        <v>0</v>
      </c>
      <c r="AE30" s="257">
        <v>0</v>
      </c>
      <c r="AF30" s="257">
        <v>7555.3010173029297</v>
      </c>
      <c r="AG30" s="257">
        <v>0</v>
      </c>
      <c r="AH30" s="257">
        <v>0</v>
      </c>
      <c r="AI30" s="257">
        <v>0</v>
      </c>
      <c r="AJ30" s="257">
        <v>0</v>
      </c>
      <c r="AK30" s="257">
        <v>0</v>
      </c>
      <c r="AL30" s="257">
        <v>0</v>
      </c>
      <c r="AM30" s="257">
        <v>0</v>
      </c>
      <c r="AN30" s="257">
        <v>0</v>
      </c>
      <c r="AO30" s="257">
        <v>0</v>
      </c>
      <c r="AP30" s="261">
        <v>7555.3010173029297</v>
      </c>
    </row>
    <row r="31" spans="1:43" s="229" customFormat="1" ht="30" customHeight="1">
      <c r="A31" s="251" t="s">
        <v>10</v>
      </c>
      <c r="B31" s="263">
        <v>0</v>
      </c>
      <c r="C31" s="263">
        <v>0</v>
      </c>
      <c r="D31" s="263">
        <v>0</v>
      </c>
      <c r="E31" s="263">
        <v>0</v>
      </c>
      <c r="F31" s="263">
        <v>0</v>
      </c>
      <c r="G31" s="263">
        <v>0</v>
      </c>
      <c r="H31" s="263">
        <v>0</v>
      </c>
      <c r="I31" s="263">
        <v>0</v>
      </c>
      <c r="J31" s="263">
        <v>0</v>
      </c>
      <c r="K31" s="263">
        <v>0</v>
      </c>
      <c r="L31" s="263">
        <v>0</v>
      </c>
      <c r="M31" s="263">
        <v>0</v>
      </c>
      <c r="N31" s="263">
        <v>0</v>
      </c>
      <c r="O31" s="263">
        <v>186.96180579474378</v>
      </c>
      <c r="P31" s="263">
        <v>0</v>
      </c>
      <c r="Q31" s="263">
        <v>0</v>
      </c>
      <c r="R31" s="263">
        <v>0</v>
      </c>
      <c r="S31" s="263">
        <v>0</v>
      </c>
      <c r="T31" s="263">
        <v>0</v>
      </c>
      <c r="U31" s="263">
        <v>0</v>
      </c>
      <c r="V31" s="263">
        <v>0</v>
      </c>
      <c r="W31" s="263">
        <v>0</v>
      </c>
      <c r="X31" s="263">
        <v>0</v>
      </c>
      <c r="Y31" s="263">
        <v>0</v>
      </c>
      <c r="Z31" s="263">
        <v>0</v>
      </c>
      <c r="AA31" s="263">
        <v>0</v>
      </c>
      <c r="AB31" s="263">
        <v>0</v>
      </c>
      <c r="AC31" s="263">
        <v>0</v>
      </c>
      <c r="AD31" s="263">
        <v>0</v>
      </c>
      <c r="AE31" s="263">
        <v>0</v>
      </c>
      <c r="AF31" s="263">
        <v>8641.7191821631895</v>
      </c>
      <c r="AG31" s="263">
        <v>0</v>
      </c>
      <c r="AH31" s="263">
        <v>0</v>
      </c>
      <c r="AI31" s="263">
        <v>0</v>
      </c>
      <c r="AJ31" s="263">
        <v>0</v>
      </c>
      <c r="AK31" s="263">
        <v>0</v>
      </c>
      <c r="AL31" s="263">
        <v>0</v>
      </c>
      <c r="AM31" s="263">
        <v>345</v>
      </c>
      <c r="AN31" s="263">
        <v>0</v>
      </c>
      <c r="AO31" s="263">
        <v>0</v>
      </c>
      <c r="AP31" s="263">
        <v>9173.6809879579323</v>
      </c>
    </row>
    <row r="32" spans="1:43" s="222" customFormat="1" ht="30" customHeight="1">
      <c r="A32" s="254" t="s">
        <v>13</v>
      </c>
      <c r="B32" s="257">
        <v>0</v>
      </c>
      <c r="C32" s="257">
        <v>0</v>
      </c>
      <c r="D32" s="257">
        <v>0</v>
      </c>
      <c r="E32" s="257">
        <v>0</v>
      </c>
      <c r="F32" s="257">
        <v>0</v>
      </c>
      <c r="G32" s="257">
        <v>0</v>
      </c>
      <c r="H32" s="257">
        <v>0</v>
      </c>
      <c r="I32" s="257">
        <v>0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741.80626318171176</v>
      </c>
      <c r="P32" s="257">
        <v>0</v>
      </c>
      <c r="Q32" s="257">
        <v>0</v>
      </c>
      <c r="R32" s="257">
        <v>0</v>
      </c>
      <c r="S32" s="257">
        <v>0</v>
      </c>
      <c r="T32" s="257">
        <v>0</v>
      </c>
      <c r="U32" s="257">
        <v>0</v>
      </c>
      <c r="V32" s="257">
        <v>0</v>
      </c>
      <c r="W32" s="257">
        <v>0</v>
      </c>
      <c r="X32" s="257">
        <v>0</v>
      </c>
      <c r="Y32" s="257">
        <v>0</v>
      </c>
      <c r="Z32" s="257">
        <v>0</v>
      </c>
      <c r="AA32" s="257">
        <v>0</v>
      </c>
      <c r="AB32" s="257">
        <v>0</v>
      </c>
      <c r="AC32" s="257">
        <v>0</v>
      </c>
      <c r="AD32" s="257">
        <v>0</v>
      </c>
      <c r="AE32" s="257">
        <v>0</v>
      </c>
      <c r="AF32" s="257">
        <v>19841.146610426775</v>
      </c>
      <c r="AG32" s="257">
        <v>0</v>
      </c>
      <c r="AH32" s="257">
        <v>0</v>
      </c>
      <c r="AI32" s="257">
        <v>0</v>
      </c>
      <c r="AJ32" s="257">
        <v>0</v>
      </c>
      <c r="AK32" s="257">
        <v>0</v>
      </c>
      <c r="AL32" s="257">
        <v>0</v>
      </c>
      <c r="AM32" s="257">
        <v>1012.6600000000001</v>
      </c>
      <c r="AN32" s="257">
        <v>0</v>
      </c>
      <c r="AO32" s="257">
        <v>0</v>
      </c>
      <c r="AP32" s="257">
        <v>21595.612873608487</v>
      </c>
    </row>
    <row r="33" spans="1:42" s="222" customFormat="1" ht="30" customHeight="1">
      <c r="A33" s="255" t="s">
        <v>126</v>
      </c>
      <c r="B33" s="266">
        <v>0</v>
      </c>
      <c r="C33" s="266">
        <v>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1321.9105818029786</v>
      </c>
      <c r="J33" s="266">
        <v>0</v>
      </c>
      <c r="K33" s="266">
        <v>0</v>
      </c>
      <c r="L33" s="266">
        <v>0</v>
      </c>
      <c r="M33" s="266">
        <v>22.7208027530313</v>
      </c>
      <c r="N33" s="266">
        <v>0</v>
      </c>
      <c r="O33" s="266">
        <v>11460.413886247912</v>
      </c>
      <c r="P33" s="266">
        <v>451.51721364937401</v>
      </c>
      <c r="Q33" s="266">
        <v>0</v>
      </c>
      <c r="R33" s="266">
        <v>4.04922008169041</v>
      </c>
      <c r="S33" s="266">
        <v>0</v>
      </c>
      <c r="T33" s="266">
        <v>0</v>
      </c>
      <c r="U33" s="266">
        <v>0</v>
      </c>
      <c r="V33" s="266">
        <v>295.77936384395201</v>
      </c>
      <c r="W33" s="266">
        <v>0</v>
      </c>
      <c r="X33" s="266">
        <v>0</v>
      </c>
      <c r="Y33" s="266">
        <v>0</v>
      </c>
      <c r="Z33" s="266">
        <v>0</v>
      </c>
      <c r="AA33" s="266">
        <v>0</v>
      </c>
      <c r="AB33" s="266">
        <v>0</v>
      </c>
      <c r="AC33" s="266">
        <v>0</v>
      </c>
      <c r="AD33" s="266">
        <v>0</v>
      </c>
      <c r="AE33" s="266">
        <v>0</v>
      </c>
      <c r="AF33" s="266">
        <v>71895.3765974079</v>
      </c>
      <c r="AG33" s="266">
        <v>0</v>
      </c>
      <c r="AH33" s="266">
        <v>0</v>
      </c>
      <c r="AI33" s="266">
        <v>0</v>
      </c>
      <c r="AJ33" s="266">
        <v>0</v>
      </c>
      <c r="AK33" s="266">
        <v>0</v>
      </c>
      <c r="AL33" s="266">
        <v>0</v>
      </c>
      <c r="AM33" s="266">
        <v>59869.547692</v>
      </c>
      <c r="AN33" s="266">
        <v>0</v>
      </c>
      <c r="AO33" s="266">
        <v>0</v>
      </c>
      <c r="AP33" s="266">
        <v>145321.31535778684</v>
      </c>
    </row>
    <row r="34" spans="1:42" s="222" customFormat="1" ht="39.75" customHeight="1">
      <c r="A34" s="304" t="s">
        <v>379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5"/>
    </row>
    <row r="35" spans="1:42" s="256" customFormat="1">
      <c r="A35" s="282"/>
    </row>
  </sheetData>
  <sheetProtection formatCells="0" formatColumns="0" formatRows="0"/>
  <mergeCells count="1">
    <mergeCell ref="A34:AP34"/>
  </mergeCells>
  <conditionalFormatting sqref="B18:AP18 B25:AP25 B31:AP33 AP14:AP17 B8:AP12 B21:AO24 B27:AO30">
    <cfRule type="expression" dxfId="11" priority="5" stopIfTrue="1">
      <formula>AND(B8&lt;&gt;"",OR(B8&lt;0,NOT(ISNUMBER(B8))))</formula>
    </cfRule>
  </conditionalFormatting>
  <conditionalFormatting sqref="B14:AO17">
    <cfRule type="expression" dxfId="10" priority="4" stopIfTrue="1">
      <formula>AND(B14&lt;&gt;"",OR(B14&lt;0,NOT(ISNUMBER(B14))))</formula>
    </cfRule>
  </conditionalFormatting>
  <conditionalFormatting sqref="AP20">
    <cfRule type="expression" dxfId="9" priority="3" stopIfTrue="1">
      <formula>AND(AP20&lt;&gt;"",OR(AP20&lt;0,NOT(ISNUMBER(AP20))))</formula>
    </cfRule>
  </conditionalFormatting>
  <conditionalFormatting sqref="AP21:AP24">
    <cfRule type="expression" dxfId="8" priority="2" stopIfTrue="1">
      <formula>AND(AP21&lt;&gt;"",OR(AP21&lt;0,NOT(ISNUMBER(AP21))))</formula>
    </cfRule>
  </conditionalFormatting>
  <conditionalFormatting sqref="AP27:AP30">
    <cfRule type="expression" dxfId="7" priority="1" stopIfTrue="1">
      <formula>AND(AP27&lt;&gt;"",OR(AP27&lt;0,NOT(ISNUMBER(AP27))))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activeCell="C4" sqref="C4:F4"/>
      <selection pane="topRight" activeCell="C4" sqref="C4:F4"/>
      <selection pane="bottomLeft" activeCell="C4" sqref="C4:F4"/>
      <selection pane="bottomRight" activeCell="A5" sqref="A5"/>
    </sheetView>
  </sheetViews>
  <sheetFormatPr defaultColWidth="0" defaultRowHeight="15.5"/>
  <cols>
    <col min="1" max="1" width="50.69921875" style="283" customWidth="1"/>
    <col min="2" max="2" width="13" style="231" customWidth="1"/>
    <col min="3" max="3" width="14.59765625" style="231" customWidth="1"/>
    <col min="4" max="4" width="12.8984375" style="231" bestFit="1" customWidth="1"/>
    <col min="5" max="10" width="11.69921875" style="231" customWidth="1"/>
    <col min="11" max="11" width="12.69921875" style="231" customWidth="1"/>
    <col min="12" max="12" width="12.59765625" style="231" bestFit="1" customWidth="1"/>
    <col min="13" max="13" width="11.69921875" style="231" customWidth="1"/>
    <col min="14" max="14" width="9.09765625" style="231" customWidth="1"/>
    <col min="15" max="16384" width="0" style="231" hidden="1"/>
  </cols>
  <sheetData>
    <row r="1" spans="1:14" s="217" customFormat="1" ht="19.5" customHeight="1">
      <c r="A1" s="273"/>
      <c r="B1" s="233"/>
      <c r="C1" s="233"/>
      <c r="D1" s="233"/>
      <c r="E1" s="233"/>
      <c r="F1" s="233"/>
      <c r="G1" s="233"/>
      <c r="H1" s="233"/>
      <c r="I1" s="233"/>
    </row>
    <row r="2" spans="1:14" s="216" customFormat="1" ht="20.149999999999999" customHeight="1">
      <c r="A2" s="215" t="s">
        <v>369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 s="216" customFormat="1" ht="20.149999999999999" customHeight="1">
      <c r="A3" s="215" t="s">
        <v>370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 s="216" customFormat="1" ht="20.149999999999999" customHeight="1">
      <c r="A4" s="215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14" s="219" customFormat="1" ht="20.149999999999999" customHeight="1">
      <c r="A5" s="274" t="s">
        <v>27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</row>
    <row r="6" spans="1:14" s="222" customFormat="1" ht="34.15" customHeight="1">
      <c r="A6" s="286"/>
      <c r="B6" s="287" t="s">
        <v>380</v>
      </c>
      <c r="C6" s="288"/>
      <c r="D6" s="289"/>
      <c r="E6" s="290" t="s">
        <v>42</v>
      </c>
      <c r="F6" s="288"/>
      <c r="G6" s="291"/>
      <c r="H6" s="287" t="s">
        <v>43</v>
      </c>
      <c r="I6" s="288"/>
      <c r="J6" s="289"/>
      <c r="K6" s="290" t="s">
        <v>33</v>
      </c>
      <c r="L6" s="292"/>
      <c r="M6" s="293"/>
    </row>
    <row r="7" spans="1:14" s="222" customFormat="1" ht="96.75" customHeight="1">
      <c r="A7" s="294" t="s">
        <v>44</v>
      </c>
      <c r="B7" s="295" t="s">
        <v>45</v>
      </c>
      <c r="C7" s="295" t="s">
        <v>46</v>
      </c>
      <c r="D7" s="295" t="s">
        <v>47</v>
      </c>
      <c r="E7" s="296" t="s">
        <v>45</v>
      </c>
      <c r="F7" s="295" t="s">
        <v>46</v>
      </c>
      <c r="G7" s="297" t="s">
        <v>47</v>
      </c>
      <c r="H7" s="295" t="s">
        <v>45</v>
      </c>
      <c r="I7" s="295" t="s">
        <v>46</v>
      </c>
      <c r="J7" s="295" t="s">
        <v>47</v>
      </c>
      <c r="K7" s="296" t="s">
        <v>45</v>
      </c>
      <c r="L7" s="295" t="s">
        <v>46</v>
      </c>
      <c r="M7" s="298" t="s">
        <v>47</v>
      </c>
    </row>
    <row r="8" spans="1:14" s="223" customFormat="1" ht="30" customHeight="1">
      <c r="A8" s="299" t="s">
        <v>381</v>
      </c>
      <c r="B8" s="267"/>
      <c r="C8" s="268"/>
      <c r="D8" s="269"/>
      <c r="E8" s="270"/>
      <c r="F8" s="268"/>
      <c r="G8" s="271"/>
      <c r="H8" s="267"/>
      <c r="I8" s="268"/>
      <c r="J8" s="269"/>
      <c r="K8" s="270"/>
      <c r="L8" s="271"/>
      <c r="M8" s="272"/>
    </row>
    <row r="9" spans="1:14" s="222" customFormat="1" ht="17.149999999999999" customHeight="1">
      <c r="A9" s="226" t="s">
        <v>373</v>
      </c>
      <c r="B9" s="364">
        <v>57277.657856117497</v>
      </c>
      <c r="C9" s="364">
        <v>11860.450116795</v>
      </c>
      <c r="D9" s="364">
        <v>401.56493272440787</v>
      </c>
      <c r="E9" s="364">
        <v>3727.9960046740398</v>
      </c>
      <c r="F9" s="364">
        <v>419.47647648023701</v>
      </c>
      <c r="G9" s="364">
        <v>48.397544077445097</v>
      </c>
      <c r="H9" s="364">
        <v>2909.9367519203702</v>
      </c>
      <c r="I9" s="364">
        <v>126.40018190245399</v>
      </c>
      <c r="J9" s="364">
        <v>33.865966809249699</v>
      </c>
      <c r="K9" s="364">
        <v>63915.590612711909</v>
      </c>
      <c r="L9" s="364">
        <v>12406.326775177691</v>
      </c>
      <c r="M9" s="364">
        <v>483.82844361110267</v>
      </c>
    </row>
    <row r="10" spans="1:14" s="222" customFormat="1" ht="17.149999999999999" customHeight="1">
      <c r="A10" s="226" t="s">
        <v>374</v>
      </c>
      <c r="B10" s="364">
        <v>18074.370113436551</v>
      </c>
      <c r="C10" s="364">
        <v>5324.8808561478154</v>
      </c>
      <c r="D10" s="364">
        <v>0</v>
      </c>
      <c r="E10" s="364">
        <v>1463.4848667405299</v>
      </c>
      <c r="F10" s="364">
        <v>0</v>
      </c>
      <c r="G10" s="364">
        <v>0</v>
      </c>
      <c r="H10" s="364">
        <v>1446.2182771206501</v>
      </c>
      <c r="I10" s="364">
        <v>0</v>
      </c>
      <c r="J10" s="364">
        <v>0</v>
      </c>
      <c r="K10" s="364">
        <v>20984.073257297732</v>
      </c>
      <c r="L10" s="364">
        <v>5324.8808561478154</v>
      </c>
      <c r="M10" s="364">
        <v>0</v>
      </c>
    </row>
    <row r="11" spans="1:14" s="222" customFormat="1" ht="17.149999999999999" customHeight="1">
      <c r="A11" s="300" t="s">
        <v>106</v>
      </c>
      <c r="B11" s="364">
        <v>73160.501592015687</v>
      </c>
      <c r="C11" s="364">
        <v>11895.98850663214</v>
      </c>
      <c r="D11" s="364">
        <v>652.76034721641497</v>
      </c>
      <c r="E11" s="364">
        <v>9423.92544899942</v>
      </c>
      <c r="F11" s="364">
        <v>786.96875</v>
      </c>
      <c r="G11" s="364">
        <v>0</v>
      </c>
      <c r="H11" s="364">
        <v>14401.188463766101</v>
      </c>
      <c r="I11" s="364">
        <v>1436.1861238462</v>
      </c>
      <c r="J11" s="364">
        <v>0</v>
      </c>
      <c r="K11" s="364">
        <v>96985.615504781206</v>
      </c>
      <c r="L11" s="364">
        <v>14119.143380478341</v>
      </c>
      <c r="M11" s="364">
        <v>652.76034721641497</v>
      </c>
    </row>
    <row r="12" spans="1:14" s="222" customFormat="1" ht="17.149999999999999" customHeight="1">
      <c r="A12" s="300" t="s">
        <v>107</v>
      </c>
      <c r="B12" s="364">
        <v>22268.73649262925</v>
      </c>
      <c r="C12" s="364">
        <v>12029.535497263241</v>
      </c>
      <c r="D12" s="364">
        <v>428.55503614576003</v>
      </c>
      <c r="E12" s="364">
        <v>1122.0939634262199</v>
      </c>
      <c r="F12" s="364">
        <v>556.08293803117795</v>
      </c>
      <c r="G12" s="364">
        <v>38.237040076390201</v>
      </c>
      <c r="H12" s="364">
        <v>1316.28444422551</v>
      </c>
      <c r="I12" s="364">
        <v>270.62797716765402</v>
      </c>
      <c r="J12" s="364">
        <v>38.237040076390201</v>
      </c>
      <c r="K12" s="364">
        <v>24707.11490028098</v>
      </c>
      <c r="L12" s="364">
        <v>12856.246412462075</v>
      </c>
      <c r="M12" s="364">
        <v>505.02911629854043</v>
      </c>
    </row>
    <row r="13" spans="1:14" s="222" customFormat="1" ht="18" customHeight="1">
      <c r="A13" s="301" t="s">
        <v>10</v>
      </c>
      <c r="B13" s="364">
        <v>170781.26605419899</v>
      </c>
      <c r="C13" s="364">
        <v>41110.854976838193</v>
      </c>
      <c r="D13" s="364">
        <v>1482.8803160865828</v>
      </c>
      <c r="E13" s="364">
        <v>15737.500283840209</v>
      </c>
      <c r="F13" s="364">
        <v>1762.5281645114151</v>
      </c>
      <c r="G13" s="364">
        <v>86.634584153835306</v>
      </c>
      <c r="H13" s="364">
        <v>20073.62793703263</v>
      </c>
      <c r="I13" s="364">
        <v>1833.2142829163081</v>
      </c>
      <c r="J13" s="364">
        <v>72.1030068856399</v>
      </c>
      <c r="K13" s="364">
        <v>206592.39427507183</v>
      </c>
      <c r="L13" s="364">
        <v>44706.597424265914</v>
      </c>
      <c r="M13" s="364">
        <v>1641.6179071260578</v>
      </c>
    </row>
    <row r="14" spans="1:14" s="223" customFormat="1" ht="30" customHeight="1">
      <c r="A14" s="299" t="s">
        <v>382</v>
      </c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</row>
    <row r="15" spans="1:14" s="222" customFormat="1" ht="17.149999999999999" customHeight="1">
      <c r="A15" s="226" t="s">
        <v>373</v>
      </c>
      <c r="B15" s="364">
        <v>13616.816297172989</v>
      </c>
      <c r="C15" s="364">
        <v>15983.450275809901</v>
      </c>
      <c r="D15" s="364">
        <v>2333.6149308526001</v>
      </c>
      <c r="E15" s="364">
        <v>300</v>
      </c>
      <c r="F15" s="364">
        <v>0</v>
      </c>
      <c r="G15" s="364">
        <v>0</v>
      </c>
      <c r="H15" s="364">
        <v>51.458527642877797</v>
      </c>
      <c r="I15" s="364">
        <v>44.997378921300601</v>
      </c>
      <c r="J15" s="364">
        <v>84.239472703694105</v>
      </c>
      <c r="K15" s="364">
        <v>13968.274824815866</v>
      </c>
      <c r="L15" s="364">
        <v>16028.447654731201</v>
      </c>
      <c r="M15" s="364">
        <v>2417.8544035562941</v>
      </c>
    </row>
    <row r="16" spans="1:14" s="222" customFormat="1" ht="17.149999999999999" customHeight="1">
      <c r="A16" s="226" t="s">
        <v>374</v>
      </c>
      <c r="B16" s="364">
        <v>5689.2286045090605</v>
      </c>
      <c r="C16" s="364">
        <v>6271.9591226321099</v>
      </c>
      <c r="D16" s="364">
        <v>477.14919756858501</v>
      </c>
      <c r="E16" s="364">
        <v>25.729263821439002</v>
      </c>
      <c r="F16" s="364">
        <v>353.777377544785</v>
      </c>
      <c r="G16" s="364">
        <v>122.214003151835</v>
      </c>
      <c r="H16" s="364">
        <v>45.026211687518099</v>
      </c>
      <c r="I16" s="364">
        <v>382.722799343904</v>
      </c>
      <c r="J16" s="364">
        <v>122.214003151835</v>
      </c>
      <c r="K16" s="364">
        <v>5759.9840800180182</v>
      </c>
      <c r="L16" s="364">
        <v>7008.4592995207986</v>
      </c>
      <c r="M16" s="364">
        <v>721.57720387225493</v>
      </c>
    </row>
    <row r="17" spans="1:14" s="222" customFormat="1" ht="17.149999999999999" customHeight="1">
      <c r="A17" s="300" t="s">
        <v>106</v>
      </c>
      <c r="B17" s="364">
        <v>16423.136074582719</v>
      </c>
      <c r="C17" s="364">
        <v>33126.80869585355</v>
      </c>
      <c r="D17" s="364">
        <v>6915.7049265236501</v>
      </c>
      <c r="E17" s="364">
        <v>206.72920271443701</v>
      </c>
      <c r="F17" s="364">
        <v>469.723986749429</v>
      </c>
      <c r="G17" s="364">
        <v>12.864631910719501</v>
      </c>
      <c r="H17" s="364">
        <v>2.5729263821438901</v>
      </c>
      <c r="I17" s="364">
        <v>766.36696362525402</v>
      </c>
      <c r="J17" s="364">
        <v>118.781687196475</v>
      </c>
      <c r="K17" s="364">
        <v>16632.438203679299</v>
      </c>
      <c r="L17" s="364">
        <v>34362.89964622823</v>
      </c>
      <c r="M17" s="364">
        <v>7047.3512456308445</v>
      </c>
    </row>
    <row r="18" spans="1:14" s="222" customFormat="1" ht="17.149999999999999" customHeight="1">
      <c r="A18" s="300" t="s">
        <v>107</v>
      </c>
      <c r="B18" s="364">
        <v>6012.3850744411902</v>
      </c>
      <c r="C18" s="364">
        <v>11782.1392517608</v>
      </c>
      <c r="D18" s="364">
        <v>5093.3100324710404</v>
      </c>
      <c r="E18" s="364">
        <v>5603.9606539367396</v>
      </c>
      <c r="F18" s="364">
        <v>4212.6930076255803</v>
      </c>
      <c r="G18" s="364">
        <v>1114.23975819561</v>
      </c>
      <c r="H18" s="364">
        <v>3889.6082706268298</v>
      </c>
      <c r="I18" s="364">
        <v>3016.99671473322</v>
      </c>
      <c r="J18" s="364">
        <v>648.69603194288095</v>
      </c>
      <c r="K18" s="364">
        <v>15505.95399900476</v>
      </c>
      <c r="L18" s="364">
        <v>19011.828974119602</v>
      </c>
      <c r="M18" s="364">
        <v>6856.2458226095314</v>
      </c>
    </row>
    <row r="19" spans="1:14" s="222" customFormat="1" ht="18" customHeight="1">
      <c r="A19" s="302" t="s">
        <v>10</v>
      </c>
      <c r="B19" s="365">
        <v>41741.566050705958</v>
      </c>
      <c r="C19" s="365">
        <v>67164.357346056364</v>
      </c>
      <c r="D19" s="365">
        <v>14819.779087415875</v>
      </c>
      <c r="E19" s="365">
        <v>6136.4191204726158</v>
      </c>
      <c r="F19" s="365">
        <v>5036.1943719197943</v>
      </c>
      <c r="G19" s="365">
        <v>1249.3183932581644</v>
      </c>
      <c r="H19" s="365">
        <v>3988.6659363393696</v>
      </c>
      <c r="I19" s="365">
        <v>4211.083856623678</v>
      </c>
      <c r="J19" s="365">
        <v>973.93119499488512</v>
      </c>
      <c r="K19" s="365">
        <v>51866.651107517944</v>
      </c>
      <c r="L19" s="365">
        <v>76411.63557459983</v>
      </c>
      <c r="M19" s="365">
        <v>17043.028675668924</v>
      </c>
      <c r="N19" s="303"/>
    </row>
    <row r="20" spans="1:14" s="222" customFormat="1" ht="18" customHeight="1">
      <c r="A20" s="278" t="s">
        <v>383</v>
      </c>
    </row>
  </sheetData>
  <sheetProtection formatCells="0" formatColumns="0" formatRows="0"/>
  <conditionalFormatting sqref="B9:M19">
    <cfRule type="expression" dxfId="2" priority="3" stopIfTrue="1">
      <formula>AND(B9&lt;&gt;"",OR(B9&lt;0,NOT(ISNUMBER(B9))))</formula>
    </cfRule>
  </conditionalFormatting>
  <conditionalFormatting sqref="B13:J13">
    <cfRule type="expression" dxfId="1" priority="2" stopIfTrue="1">
      <formula>AND(B13&lt;&gt;"",OR(B13&lt;0,NOT(ISNUMBER(B13))))</formula>
    </cfRule>
  </conditionalFormatting>
  <conditionalFormatting sqref="B19:J19">
    <cfRule type="expression" dxfId="0" priority="1" stopIfTrue="1">
      <formula>AND(B19&lt;&gt;"",OR(B19&lt;0,NOT(ISNUMBER(B19))))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09765625" defaultRowHeight="15.5"/>
  <cols>
    <col min="1" max="1" width="15.69921875" style="230" customWidth="1"/>
    <col min="2" max="2" width="65.69921875" style="230" bestFit="1" customWidth="1"/>
    <col min="3" max="3" width="16.09765625" style="230" bestFit="1" customWidth="1"/>
    <col min="4" max="4" width="31" style="230" bestFit="1" customWidth="1"/>
    <col min="5" max="16384" width="9.09765625" style="230"/>
  </cols>
  <sheetData>
    <row r="1" spans="1:4" ht="17.5">
      <c r="A1" s="234" t="s">
        <v>384</v>
      </c>
    </row>
    <row r="3" spans="1:4">
      <c r="A3" s="235" t="s">
        <v>385</v>
      </c>
      <c r="B3" s="236" t="s">
        <v>386</v>
      </c>
      <c r="C3" s="237" t="s">
        <v>387</v>
      </c>
      <c r="D3" s="238" t="s">
        <v>388</v>
      </c>
    </row>
    <row r="4" spans="1:4" ht="31">
      <c r="A4" s="239" t="s">
        <v>151</v>
      </c>
      <c r="B4" s="240" t="s">
        <v>152</v>
      </c>
      <c r="C4" s="241" t="s">
        <v>153</v>
      </c>
      <c r="D4" s="242" t="s">
        <v>154</v>
      </c>
    </row>
    <row r="5" spans="1:4">
      <c r="A5" s="239" t="s">
        <v>151</v>
      </c>
      <c r="B5" s="240" t="s">
        <v>155</v>
      </c>
      <c r="C5" s="241" t="s">
        <v>156</v>
      </c>
      <c r="D5" s="243" t="s">
        <v>157</v>
      </c>
    </row>
    <row r="6" spans="1:4">
      <c r="A6" s="239" t="s">
        <v>151</v>
      </c>
      <c r="B6" s="240" t="s">
        <v>158</v>
      </c>
      <c r="C6" s="241" t="s">
        <v>159</v>
      </c>
      <c r="D6" s="243" t="s">
        <v>160</v>
      </c>
    </row>
    <row r="7" spans="1:4">
      <c r="A7" s="239" t="s">
        <v>151</v>
      </c>
      <c r="B7" s="240" t="s">
        <v>161</v>
      </c>
      <c r="C7" s="241" t="s">
        <v>162</v>
      </c>
      <c r="D7" s="243" t="s">
        <v>163</v>
      </c>
    </row>
    <row r="8" spans="1:4">
      <c r="A8" s="239" t="s">
        <v>151</v>
      </c>
      <c r="B8" s="240" t="s">
        <v>164</v>
      </c>
      <c r="C8" s="241" t="s">
        <v>165</v>
      </c>
      <c r="D8" s="243" t="s">
        <v>166</v>
      </c>
    </row>
    <row r="9" spans="1:4">
      <c r="A9" s="239" t="s">
        <v>151</v>
      </c>
      <c r="B9" s="240" t="s">
        <v>167</v>
      </c>
      <c r="C9" s="241" t="s">
        <v>168</v>
      </c>
      <c r="D9" s="243" t="s">
        <v>169</v>
      </c>
    </row>
    <row r="10" spans="1:4">
      <c r="A10" s="239" t="s">
        <v>170</v>
      </c>
      <c r="B10" s="240" t="s">
        <v>171</v>
      </c>
      <c r="C10" s="241" t="s">
        <v>172</v>
      </c>
      <c r="D10" s="243" t="s">
        <v>173</v>
      </c>
    </row>
    <row r="11" spans="1:4">
      <c r="A11" s="239" t="s">
        <v>170</v>
      </c>
      <c r="B11" s="240" t="s">
        <v>174</v>
      </c>
      <c r="C11" s="241" t="s">
        <v>175</v>
      </c>
      <c r="D11" s="243" t="s">
        <v>176</v>
      </c>
    </row>
    <row r="12" spans="1:4">
      <c r="A12" s="239" t="s">
        <v>170</v>
      </c>
      <c r="B12" s="240" t="s">
        <v>177</v>
      </c>
      <c r="C12" s="241" t="s">
        <v>178</v>
      </c>
      <c r="D12" s="243" t="s">
        <v>179</v>
      </c>
    </row>
    <row r="13" spans="1:4">
      <c r="A13" s="239" t="s">
        <v>170</v>
      </c>
      <c r="B13" s="240" t="s">
        <v>180</v>
      </c>
      <c r="C13" s="241" t="s">
        <v>181</v>
      </c>
      <c r="D13" s="243" t="s">
        <v>182</v>
      </c>
    </row>
    <row r="14" spans="1:4">
      <c r="A14" s="239" t="s">
        <v>170</v>
      </c>
      <c r="B14" s="240" t="s">
        <v>183</v>
      </c>
      <c r="C14" s="241" t="s">
        <v>184</v>
      </c>
      <c r="D14" s="243" t="s">
        <v>185</v>
      </c>
    </row>
    <row r="15" spans="1:4">
      <c r="A15" s="239" t="s">
        <v>186</v>
      </c>
      <c r="B15" s="240" t="s">
        <v>187</v>
      </c>
      <c r="C15" s="241" t="s">
        <v>188</v>
      </c>
      <c r="D15" s="243" t="s">
        <v>189</v>
      </c>
    </row>
    <row r="16" spans="1:4">
      <c r="A16" s="239" t="s">
        <v>186</v>
      </c>
      <c r="B16" s="240" t="s">
        <v>190</v>
      </c>
      <c r="C16" s="241" t="s">
        <v>191</v>
      </c>
      <c r="D16" s="243"/>
    </row>
    <row r="17" spans="1:4">
      <c r="A17" s="239" t="s">
        <v>192</v>
      </c>
      <c r="B17" s="240" t="s">
        <v>193</v>
      </c>
      <c r="C17" s="241" t="s">
        <v>194</v>
      </c>
      <c r="D17" s="243" t="s">
        <v>195</v>
      </c>
    </row>
    <row r="18" spans="1:4">
      <c r="A18" s="239" t="s">
        <v>192</v>
      </c>
      <c r="B18" s="240" t="s">
        <v>196</v>
      </c>
      <c r="C18" s="241" t="s">
        <v>197</v>
      </c>
      <c r="D18" s="243" t="s">
        <v>198</v>
      </c>
    </row>
    <row r="19" spans="1:4">
      <c r="A19" s="239" t="s">
        <v>192</v>
      </c>
      <c r="B19" s="240" t="s">
        <v>199</v>
      </c>
      <c r="C19" s="241" t="s">
        <v>200</v>
      </c>
      <c r="D19" s="243" t="s">
        <v>201</v>
      </c>
    </row>
    <row r="20" spans="1:4">
      <c r="A20" s="239" t="s">
        <v>192</v>
      </c>
      <c r="B20" s="240" t="s">
        <v>202</v>
      </c>
      <c r="C20" s="241" t="s">
        <v>203</v>
      </c>
      <c r="D20" s="243" t="s">
        <v>204</v>
      </c>
    </row>
    <row r="21" spans="1:4">
      <c r="A21" s="239" t="s">
        <v>192</v>
      </c>
      <c r="B21" s="240" t="s">
        <v>205</v>
      </c>
      <c r="C21" s="241" t="s">
        <v>206</v>
      </c>
      <c r="D21" s="243" t="s">
        <v>207</v>
      </c>
    </row>
    <row r="22" spans="1:4">
      <c r="A22" s="239" t="s">
        <v>208</v>
      </c>
      <c r="B22" s="240" t="s">
        <v>209</v>
      </c>
      <c r="C22" s="241" t="s">
        <v>210</v>
      </c>
      <c r="D22" s="243" t="s">
        <v>211</v>
      </c>
    </row>
    <row r="23" spans="1:4">
      <c r="A23" s="239" t="s">
        <v>208</v>
      </c>
      <c r="B23" s="240" t="s">
        <v>212</v>
      </c>
      <c r="C23" s="241" t="s">
        <v>213</v>
      </c>
      <c r="D23" s="243" t="s">
        <v>214</v>
      </c>
    </row>
    <row r="24" spans="1:4">
      <c r="A24" s="239" t="s">
        <v>208</v>
      </c>
      <c r="B24" s="240" t="s">
        <v>215</v>
      </c>
      <c r="C24" s="241" t="s">
        <v>216</v>
      </c>
      <c r="D24" s="243" t="s">
        <v>217</v>
      </c>
    </row>
    <row r="25" spans="1:4">
      <c r="A25" s="239" t="s">
        <v>208</v>
      </c>
      <c r="B25" s="240" t="s">
        <v>218</v>
      </c>
      <c r="C25" s="241" t="s">
        <v>219</v>
      </c>
      <c r="D25" s="243" t="s">
        <v>220</v>
      </c>
    </row>
    <row r="26" spans="1:4">
      <c r="A26" s="239" t="s">
        <v>221</v>
      </c>
      <c r="B26" s="240" t="s">
        <v>222</v>
      </c>
      <c r="C26" s="241" t="s">
        <v>223</v>
      </c>
      <c r="D26" s="243" t="s">
        <v>224</v>
      </c>
    </row>
    <row r="27" spans="1:4">
      <c r="A27" s="239" t="s">
        <v>221</v>
      </c>
      <c r="B27" s="240" t="s">
        <v>225</v>
      </c>
      <c r="C27" s="241" t="s">
        <v>226</v>
      </c>
      <c r="D27" s="243" t="s">
        <v>227</v>
      </c>
    </row>
    <row r="28" spans="1:4">
      <c r="A28" s="239" t="s">
        <v>221</v>
      </c>
      <c r="B28" s="240" t="s">
        <v>228</v>
      </c>
      <c r="C28" s="241" t="s">
        <v>229</v>
      </c>
      <c r="D28" s="243" t="s">
        <v>230</v>
      </c>
    </row>
    <row r="29" spans="1:4">
      <c r="A29" s="239" t="s">
        <v>221</v>
      </c>
      <c r="B29" s="240" t="s">
        <v>231</v>
      </c>
      <c r="C29" s="241" t="s">
        <v>232</v>
      </c>
      <c r="D29" s="243" t="s">
        <v>233</v>
      </c>
    </row>
    <row r="30" spans="1:4">
      <c r="A30" s="239" t="s">
        <v>221</v>
      </c>
      <c r="B30" s="240" t="s">
        <v>234</v>
      </c>
      <c r="C30" s="241" t="s">
        <v>235</v>
      </c>
      <c r="D30" s="243" t="s">
        <v>236</v>
      </c>
    </row>
    <row r="31" spans="1:4">
      <c r="A31" s="239" t="s">
        <v>221</v>
      </c>
      <c r="B31" s="240" t="s">
        <v>237</v>
      </c>
      <c r="C31" s="241" t="s">
        <v>238</v>
      </c>
      <c r="D31" s="243" t="s">
        <v>239</v>
      </c>
    </row>
    <row r="32" spans="1:4">
      <c r="A32" s="239" t="s">
        <v>221</v>
      </c>
      <c r="B32" s="240" t="s">
        <v>240</v>
      </c>
      <c r="C32" s="241" t="s">
        <v>241</v>
      </c>
      <c r="D32" s="243" t="s">
        <v>242</v>
      </c>
    </row>
    <row r="33" spans="1:4">
      <c r="A33" s="239" t="s">
        <v>221</v>
      </c>
      <c r="B33" s="240" t="s">
        <v>243</v>
      </c>
      <c r="C33" s="241" t="s">
        <v>244</v>
      </c>
      <c r="D33" s="243" t="s">
        <v>245</v>
      </c>
    </row>
    <row r="34" spans="1:4">
      <c r="A34" s="239" t="s">
        <v>221</v>
      </c>
      <c r="B34" s="240" t="s">
        <v>246</v>
      </c>
      <c r="C34" s="241" t="s">
        <v>247</v>
      </c>
      <c r="D34" s="243" t="s">
        <v>248</v>
      </c>
    </row>
    <row r="35" spans="1:4">
      <c r="A35" s="239" t="s">
        <v>249</v>
      </c>
      <c r="B35" s="240" t="s">
        <v>250</v>
      </c>
      <c r="C35" s="241" t="s">
        <v>251</v>
      </c>
      <c r="D35" s="243"/>
    </row>
    <row r="36" spans="1:4">
      <c r="A36" s="239" t="s">
        <v>249</v>
      </c>
      <c r="B36" s="240" t="s">
        <v>252</v>
      </c>
      <c r="C36" s="241" t="s">
        <v>252</v>
      </c>
      <c r="D36" s="243"/>
    </row>
    <row r="37" spans="1:4">
      <c r="A37" s="239" t="s">
        <v>249</v>
      </c>
      <c r="B37" s="240" t="s">
        <v>253</v>
      </c>
      <c r="C37" s="241" t="s">
        <v>254</v>
      </c>
      <c r="D37" s="243"/>
    </row>
    <row r="38" spans="1:4">
      <c r="A38" s="239" t="s">
        <v>255</v>
      </c>
      <c r="B38" s="240" t="s">
        <v>256</v>
      </c>
      <c r="C38" s="241"/>
      <c r="D38" s="243" t="s">
        <v>257</v>
      </c>
    </row>
    <row r="39" spans="1:4">
      <c r="A39" s="239" t="s">
        <v>255</v>
      </c>
      <c r="B39" s="240" t="s">
        <v>258</v>
      </c>
      <c r="C39" s="241" t="s">
        <v>259</v>
      </c>
      <c r="D39" s="243" t="s">
        <v>260</v>
      </c>
    </row>
    <row r="40" spans="1:4">
      <c r="A40" s="239" t="s">
        <v>255</v>
      </c>
      <c r="B40" s="240" t="s">
        <v>261</v>
      </c>
      <c r="C40" s="241" t="s">
        <v>262</v>
      </c>
      <c r="D40" s="243" t="s">
        <v>263</v>
      </c>
    </row>
    <row r="41" spans="1:4">
      <c r="A41" s="239" t="s">
        <v>255</v>
      </c>
      <c r="B41" s="240" t="s">
        <v>264</v>
      </c>
      <c r="C41" s="241" t="s">
        <v>265</v>
      </c>
      <c r="D41" s="243" t="s">
        <v>266</v>
      </c>
    </row>
    <row r="42" spans="1:4">
      <c r="A42" s="239" t="s">
        <v>255</v>
      </c>
      <c r="B42" s="240" t="s">
        <v>267</v>
      </c>
      <c r="C42" s="241" t="s">
        <v>268</v>
      </c>
      <c r="D42" s="243" t="s">
        <v>269</v>
      </c>
    </row>
    <row r="43" spans="1:4">
      <c r="A43" s="239" t="s">
        <v>255</v>
      </c>
      <c r="B43" s="240" t="s">
        <v>270</v>
      </c>
      <c r="C43" s="241" t="s">
        <v>271</v>
      </c>
      <c r="D43" s="243" t="s">
        <v>272</v>
      </c>
    </row>
    <row r="44" spans="1:4">
      <c r="A44" s="239" t="s">
        <v>273</v>
      </c>
      <c r="B44" s="240" t="s">
        <v>274</v>
      </c>
      <c r="C44" s="241" t="s">
        <v>275</v>
      </c>
      <c r="D44" s="243" t="s">
        <v>276</v>
      </c>
    </row>
    <row r="45" spans="1:4">
      <c r="A45" s="239" t="s">
        <v>273</v>
      </c>
      <c r="B45" s="240" t="s">
        <v>277</v>
      </c>
      <c r="C45" s="241" t="s">
        <v>278</v>
      </c>
      <c r="D45" s="243" t="s">
        <v>279</v>
      </c>
    </row>
    <row r="46" spans="1:4">
      <c r="A46" s="239" t="s">
        <v>273</v>
      </c>
      <c r="B46" s="240" t="s">
        <v>280</v>
      </c>
      <c r="C46" s="241" t="s">
        <v>281</v>
      </c>
      <c r="D46" s="243" t="s">
        <v>282</v>
      </c>
    </row>
    <row r="47" spans="1:4">
      <c r="A47" s="239" t="s">
        <v>273</v>
      </c>
      <c r="B47" s="240" t="s">
        <v>283</v>
      </c>
      <c r="C47" s="241" t="s">
        <v>284</v>
      </c>
      <c r="D47" s="243" t="s">
        <v>285</v>
      </c>
    </row>
    <row r="48" spans="1:4">
      <c r="A48" s="239" t="s">
        <v>273</v>
      </c>
      <c r="B48" s="240" t="s">
        <v>286</v>
      </c>
      <c r="C48" s="241" t="s">
        <v>287</v>
      </c>
      <c r="D48" s="243" t="s">
        <v>288</v>
      </c>
    </row>
    <row r="49" spans="1:4">
      <c r="A49" s="239" t="s">
        <v>273</v>
      </c>
      <c r="B49" s="240" t="s">
        <v>289</v>
      </c>
      <c r="C49" s="241" t="s">
        <v>290</v>
      </c>
      <c r="D49" s="243" t="s">
        <v>291</v>
      </c>
    </row>
    <row r="50" spans="1:4">
      <c r="A50" s="239" t="s">
        <v>273</v>
      </c>
      <c r="B50" s="240" t="s">
        <v>292</v>
      </c>
      <c r="C50" s="241" t="s">
        <v>293</v>
      </c>
      <c r="D50" s="243" t="s">
        <v>294</v>
      </c>
    </row>
    <row r="51" spans="1:4">
      <c r="A51" s="239" t="s">
        <v>273</v>
      </c>
      <c r="B51" s="240" t="s">
        <v>295</v>
      </c>
      <c r="C51" s="241" t="s">
        <v>296</v>
      </c>
      <c r="D51" s="243" t="s">
        <v>297</v>
      </c>
    </row>
    <row r="52" spans="1:4">
      <c r="A52" s="239" t="s">
        <v>273</v>
      </c>
      <c r="B52" s="240" t="s">
        <v>298</v>
      </c>
      <c r="C52" s="241" t="s">
        <v>299</v>
      </c>
      <c r="D52" s="243" t="s">
        <v>300</v>
      </c>
    </row>
    <row r="53" spans="1:4">
      <c r="A53" s="239" t="s">
        <v>273</v>
      </c>
      <c r="B53" s="240" t="s">
        <v>301</v>
      </c>
      <c r="C53" s="241" t="s">
        <v>302</v>
      </c>
      <c r="D53" s="243" t="s">
        <v>303</v>
      </c>
    </row>
    <row r="54" spans="1:4">
      <c r="A54" s="239" t="s">
        <v>273</v>
      </c>
      <c r="B54" s="240" t="s">
        <v>304</v>
      </c>
      <c r="C54" s="241" t="s">
        <v>305</v>
      </c>
      <c r="D54" s="243" t="s">
        <v>306</v>
      </c>
    </row>
    <row r="55" spans="1:4">
      <c r="A55" s="239" t="s">
        <v>273</v>
      </c>
      <c r="B55" s="240" t="s">
        <v>307</v>
      </c>
      <c r="C55" s="241" t="s">
        <v>308</v>
      </c>
      <c r="D55" s="243" t="s">
        <v>309</v>
      </c>
    </row>
    <row r="56" spans="1:4">
      <c r="A56" s="239" t="s">
        <v>273</v>
      </c>
      <c r="B56" s="240" t="s">
        <v>310</v>
      </c>
      <c r="C56" s="241" t="s">
        <v>311</v>
      </c>
      <c r="D56" s="243" t="s">
        <v>312</v>
      </c>
    </row>
    <row r="57" spans="1:4">
      <c r="A57" s="239" t="s">
        <v>273</v>
      </c>
      <c r="B57" s="240" t="s">
        <v>313</v>
      </c>
      <c r="C57" s="241" t="s">
        <v>314</v>
      </c>
      <c r="D57" s="243" t="s">
        <v>315</v>
      </c>
    </row>
    <row r="58" spans="1:4">
      <c r="A58" s="239" t="s">
        <v>273</v>
      </c>
      <c r="B58" s="240" t="s">
        <v>316</v>
      </c>
      <c r="C58" s="241" t="s">
        <v>317</v>
      </c>
      <c r="D58" s="243" t="s">
        <v>318</v>
      </c>
    </row>
    <row r="59" spans="1:4">
      <c r="A59" s="239" t="s">
        <v>273</v>
      </c>
      <c r="B59" s="240" t="s">
        <v>319</v>
      </c>
      <c r="C59" s="241" t="s">
        <v>320</v>
      </c>
      <c r="D59" s="243" t="s">
        <v>321</v>
      </c>
    </row>
    <row r="60" spans="1:4">
      <c r="A60" s="239" t="s">
        <v>322</v>
      </c>
      <c r="B60" s="240" t="s">
        <v>323</v>
      </c>
      <c r="C60" s="241" t="s">
        <v>324</v>
      </c>
      <c r="D60" s="243" t="s">
        <v>325</v>
      </c>
    </row>
    <row r="61" spans="1:4">
      <c r="A61" s="239" t="s">
        <v>322</v>
      </c>
      <c r="B61" s="240" t="s">
        <v>326</v>
      </c>
      <c r="C61" s="241" t="s">
        <v>327</v>
      </c>
      <c r="D61" s="243" t="s">
        <v>328</v>
      </c>
    </row>
    <row r="62" spans="1:4">
      <c r="A62" s="239" t="s">
        <v>322</v>
      </c>
      <c r="B62" s="240" t="s">
        <v>329</v>
      </c>
      <c r="C62" s="241" t="s">
        <v>330</v>
      </c>
      <c r="D62" s="243" t="s">
        <v>331</v>
      </c>
    </row>
    <row r="63" spans="1:4">
      <c r="A63" s="239" t="s">
        <v>332</v>
      </c>
      <c r="B63" s="240" t="s">
        <v>333</v>
      </c>
      <c r="C63" s="241" t="s">
        <v>334</v>
      </c>
      <c r="D63" s="243" t="s">
        <v>335</v>
      </c>
    </row>
    <row r="64" spans="1:4">
      <c r="A64" s="239" t="s">
        <v>332</v>
      </c>
      <c r="B64" s="240" t="s">
        <v>336</v>
      </c>
      <c r="C64" s="241" t="s">
        <v>337</v>
      </c>
      <c r="D64" s="243" t="s">
        <v>338</v>
      </c>
    </row>
    <row r="65" spans="1:4">
      <c r="A65" s="239" t="s">
        <v>332</v>
      </c>
      <c r="B65" s="240" t="s">
        <v>339</v>
      </c>
      <c r="C65" s="241" t="s">
        <v>340</v>
      </c>
      <c r="D65" s="243" t="s">
        <v>341</v>
      </c>
    </row>
    <row r="66" spans="1:4">
      <c r="A66" s="239" t="s">
        <v>332</v>
      </c>
      <c r="B66" s="240" t="s">
        <v>342</v>
      </c>
      <c r="C66" s="241" t="s">
        <v>343</v>
      </c>
      <c r="D66" s="243" t="s">
        <v>344</v>
      </c>
    </row>
    <row r="67" spans="1:4">
      <c r="A67" s="239" t="s">
        <v>32</v>
      </c>
      <c r="B67" s="240" t="s">
        <v>345</v>
      </c>
      <c r="C67" s="241" t="s">
        <v>346</v>
      </c>
      <c r="D67" s="243"/>
    </row>
    <row r="68" spans="1:4">
      <c r="A68" s="239" t="s">
        <v>32</v>
      </c>
      <c r="B68" s="240" t="s">
        <v>347</v>
      </c>
      <c r="C68" s="241" t="s">
        <v>348</v>
      </c>
      <c r="D68" s="243"/>
    </row>
    <row r="69" spans="1:4">
      <c r="A69" s="239" t="s">
        <v>32</v>
      </c>
      <c r="B69" s="240" t="s">
        <v>349</v>
      </c>
      <c r="C69" s="241" t="s">
        <v>350</v>
      </c>
      <c r="D69" s="243"/>
    </row>
    <row r="70" spans="1:4">
      <c r="A70" s="239" t="s">
        <v>32</v>
      </c>
      <c r="B70" s="240" t="s">
        <v>351</v>
      </c>
      <c r="C70" s="241" t="s">
        <v>352</v>
      </c>
      <c r="D70" s="243"/>
    </row>
    <row r="71" spans="1:4">
      <c r="A71" s="239" t="s">
        <v>32</v>
      </c>
      <c r="B71" s="240" t="s">
        <v>353</v>
      </c>
      <c r="C71" s="241" t="s">
        <v>354</v>
      </c>
      <c r="D71" s="243"/>
    </row>
    <row r="72" spans="1:4">
      <c r="A72" s="239" t="s">
        <v>32</v>
      </c>
      <c r="B72" s="240" t="s">
        <v>355</v>
      </c>
      <c r="C72" s="241" t="s">
        <v>356</v>
      </c>
      <c r="D72" s="243"/>
    </row>
    <row r="73" spans="1:4">
      <c r="A73" s="239" t="s">
        <v>32</v>
      </c>
      <c r="B73" s="240" t="s">
        <v>357</v>
      </c>
      <c r="C73" s="241" t="s">
        <v>358</v>
      </c>
      <c r="D73" s="243"/>
    </row>
    <row r="74" spans="1:4">
      <c r="A74" s="244" t="s">
        <v>32</v>
      </c>
      <c r="B74" s="245" t="s">
        <v>359</v>
      </c>
      <c r="C74" s="246" t="s">
        <v>360</v>
      </c>
      <c r="D74" s="24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09765625" defaultRowHeight="11.5"/>
  <cols>
    <col min="1" max="1" width="2.09765625" style="49" customWidth="1"/>
    <col min="2" max="2" width="4.59765625" style="49" customWidth="1"/>
    <col min="3" max="3" width="0.59765625" style="49" customWidth="1"/>
    <col min="4" max="4" width="20.296875" style="49" customWidth="1"/>
    <col min="5" max="5" width="15.8984375" style="140" customWidth="1"/>
    <col min="6" max="6" width="0.8984375" style="49" customWidth="1"/>
    <col min="7" max="16384" width="9.09765625" style="49"/>
  </cols>
  <sheetData>
    <row r="1" spans="2:6" ht="12" thickBot="1"/>
    <row r="2" spans="2:6">
      <c r="C2" s="141"/>
      <c r="D2" s="306" t="s">
        <v>127</v>
      </c>
      <c r="E2" s="308" t="s">
        <v>128</v>
      </c>
      <c r="F2" s="142"/>
    </row>
    <row r="3" spans="2:6" ht="12" thickBot="1">
      <c r="C3" s="143"/>
      <c r="D3" s="307"/>
      <c r="E3" s="309"/>
      <c r="F3" s="144"/>
    </row>
    <row r="4" spans="2:6" ht="4.5" customHeight="1">
      <c r="C4" s="145"/>
      <c r="D4" s="146"/>
      <c r="E4" s="147"/>
      <c r="F4" s="148"/>
    </row>
    <row r="5" spans="2:6">
      <c r="B5" s="310"/>
      <c r="C5" s="150"/>
      <c r="D5" s="151" t="s">
        <v>129</v>
      </c>
      <c r="E5" s="153" t="e">
        <f>+SUM(OUT_1_Check!AG16:AS52)</f>
        <v>#REF!</v>
      </c>
      <c r="F5" s="152"/>
    </row>
    <row r="6" spans="2:6">
      <c r="B6" s="310"/>
      <c r="C6" s="150"/>
      <c r="D6" s="151" t="s">
        <v>130</v>
      </c>
      <c r="E6" s="153" t="e">
        <f>+SUM(OUT_1_Check!AG16:AS52)</f>
        <v>#REF!</v>
      </c>
      <c r="F6" s="152"/>
    </row>
    <row r="7" spans="2:6">
      <c r="B7" s="310"/>
      <c r="C7" s="150"/>
      <c r="D7" s="151" t="s">
        <v>131</v>
      </c>
      <c r="E7" s="153" t="e">
        <f>+SUM(OUT_3_Check!D16:N39)</f>
        <v>#REF!</v>
      </c>
      <c r="F7" s="152"/>
    </row>
    <row r="8" spans="2:6">
      <c r="B8" s="310"/>
      <c r="C8" s="150"/>
      <c r="D8" s="151" t="s">
        <v>132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137</v>
      </c>
      <c r="E9" s="153" t="e">
        <f>+SUM(CDS_Check!D17:K28)</f>
        <v>#REF!</v>
      </c>
      <c r="F9" s="152"/>
    </row>
    <row r="10" spans="2:6" ht="4.5" customHeight="1">
      <c r="B10" s="149"/>
      <c r="C10" s="207"/>
      <c r="D10" s="208"/>
      <c r="E10" s="209"/>
      <c r="F10" s="210"/>
    </row>
  </sheetData>
  <mergeCells count="3">
    <mergeCell ref="D2:D3"/>
    <mergeCell ref="E2:E3"/>
    <mergeCell ref="B5:B8"/>
  </mergeCells>
  <phoneticPr fontId="35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89" r:id="rId4" name="chkChecking">
          <controlPr locked="0" defaultSize="0" print="0" autoLine="0" r:id="rId5">
            <anchor>
              <from>
                <xdr:col>2</xdr:col>
                <xdr:colOff>12700</xdr:colOff>
                <xdr:row>10</xdr:row>
                <xdr:rowOff>57150</xdr:rowOff>
              </from>
              <to>
                <xdr:col>4</xdr:col>
                <xdr:colOff>279400</xdr:colOff>
                <xdr:row>11</xdr:row>
                <xdr:rowOff>120650</xdr:rowOff>
              </to>
            </anchor>
          </controlPr>
        </control>
      </mc:Choice>
      <mc:Fallback>
        <control shapeId="12289" r:id="rId4" name="chkChecking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09765625" defaultRowHeight="11.5"/>
  <cols>
    <col min="1" max="1" width="2.69921875" style="49" customWidth="1"/>
    <col min="2" max="2" width="9.09765625" style="49"/>
    <col min="3" max="3" width="37.3984375" style="49" customWidth="1"/>
    <col min="4" max="15" width="9.09765625" style="49"/>
    <col min="16" max="16" width="15.59765625" style="49" bestFit="1" customWidth="1"/>
    <col min="17" max="17" width="10" style="49" bestFit="1" customWidth="1"/>
    <col min="18" max="33" width="9.09765625" style="49"/>
    <col min="34" max="34" width="11.69921875" style="49" bestFit="1" customWidth="1"/>
    <col min="35" max="35" width="11.69921875" style="49" customWidth="1"/>
    <col min="36" max="16384" width="9.09765625" style="49"/>
  </cols>
  <sheetData>
    <row r="1" spans="1:48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0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1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108</v>
      </c>
      <c r="Q4" s="206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78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103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2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13" t="s">
        <v>4</v>
      </c>
      <c r="E12" s="311" t="s">
        <v>52</v>
      </c>
      <c r="F12" s="311" t="s">
        <v>5</v>
      </c>
      <c r="G12" s="311" t="s">
        <v>6</v>
      </c>
      <c r="H12" s="311" t="s">
        <v>7</v>
      </c>
      <c r="I12" s="311" t="s">
        <v>146</v>
      </c>
      <c r="J12" s="315" t="s">
        <v>84</v>
      </c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7"/>
      <c r="AS12" s="311" t="s">
        <v>8</v>
      </c>
    </row>
    <row r="13" spans="1:48" s="22" customFormat="1" ht="28" customHeight="1">
      <c r="A13" s="23"/>
      <c r="B13" s="24" t="s">
        <v>3</v>
      </c>
      <c r="C13" s="25"/>
      <c r="D13" s="314"/>
      <c r="E13" s="312"/>
      <c r="F13" s="312"/>
      <c r="G13" s="312"/>
      <c r="H13" s="312"/>
      <c r="I13" s="312"/>
      <c r="J13" s="26" t="s">
        <v>109</v>
      </c>
      <c r="K13" s="26" t="s">
        <v>144</v>
      </c>
      <c r="L13" s="26" t="s">
        <v>110</v>
      </c>
      <c r="M13" s="26" t="s">
        <v>61</v>
      </c>
      <c r="N13" s="26" t="s">
        <v>111</v>
      </c>
      <c r="O13" s="26" t="s">
        <v>74</v>
      </c>
      <c r="P13" s="26" t="s">
        <v>112</v>
      </c>
      <c r="Q13" s="26" t="s">
        <v>62</v>
      </c>
      <c r="R13" s="26" t="s">
        <v>60</v>
      </c>
      <c r="S13" s="26" t="s">
        <v>113</v>
      </c>
      <c r="T13" s="26" t="s">
        <v>63</v>
      </c>
      <c r="U13" s="26" t="s">
        <v>64</v>
      </c>
      <c r="V13" s="26" t="s">
        <v>75</v>
      </c>
      <c r="W13" s="26" t="s">
        <v>114</v>
      </c>
      <c r="X13" s="26" t="s">
        <v>76</v>
      </c>
      <c r="Y13" s="26" t="s">
        <v>65</v>
      </c>
      <c r="Z13" s="26" t="s">
        <v>115</v>
      </c>
      <c r="AA13" s="26" t="s">
        <v>116</v>
      </c>
      <c r="AB13" s="26" t="s">
        <v>66</v>
      </c>
      <c r="AC13" s="26" t="s">
        <v>117</v>
      </c>
      <c r="AD13" s="26" t="s">
        <v>80</v>
      </c>
      <c r="AE13" s="26" t="s">
        <v>77</v>
      </c>
      <c r="AF13" s="26" t="s">
        <v>118</v>
      </c>
      <c r="AG13" s="26" t="s">
        <v>67</v>
      </c>
      <c r="AH13" s="26" t="s">
        <v>68</v>
      </c>
      <c r="AI13" s="26" t="s">
        <v>145</v>
      </c>
      <c r="AJ13" s="26" t="s">
        <v>69</v>
      </c>
      <c r="AK13" s="26" t="s">
        <v>119</v>
      </c>
      <c r="AL13" s="26" t="s">
        <v>81</v>
      </c>
      <c r="AM13" s="26" t="s">
        <v>121</v>
      </c>
      <c r="AN13" s="26" t="s">
        <v>70</v>
      </c>
      <c r="AO13" s="26" t="s">
        <v>71</v>
      </c>
      <c r="AP13" s="26" t="s">
        <v>72</v>
      </c>
      <c r="AQ13" s="26" t="s">
        <v>73</v>
      </c>
      <c r="AR13" s="26" t="s">
        <v>122</v>
      </c>
      <c r="AS13" s="312"/>
    </row>
    <row r="14" spans="1:48" s="22" customFormat="1" ht="18" customHeight="1">
      <c r="A14" s="27"/>
      <c r="B14" s="28" t="s">
        <v>20</v>
      </c>
      <c r="C14" s="29"/>
      <c r="D14" s="30"/>
      <c r="E14" s="30" t="s">
        <v>9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57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105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 t="e">
        <f>+IF(#REF!&lt;&gt;"",IF((1+OUT_1_Check!$Q$4)*SUM(#REF!)&lt;2*#REF!,1,IF((1-OUT_1_Check!$Q$4)*SUM(#REF!)&gt;2*#REF!,1,0)),IF(SUM(#REF!)&lt;&gt;0,1,0))</f>
        <v>#REF!</v>
      </c>
      <c r="AT16" s="82"/>
      <c r="AV16" s="31"/>
    </row>
    <row r="17" spans="1:66" s="31" customFormat="1" ht="18" customHeight="1">
      <c r="A17" s="35"/>
      <c r="B17" s="33" t="s">
        <v>106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 t="e">
        <f>+IF(#REF!&lt;&gt;"",IF((1+OUT_1_Check!$Q$4)*SUM(#REF!)&lt;2*#REF!,1,IF((1-OUT_1_Check!$Q$4)*SUM(#REF!)&gt;2*#REF!,1,0)),IF(SUM(#REF!)&lt;&gt;0,1,0))</f>
        <v>#REF!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107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 t="e">
        <f>+IF(#REF!&lt;&gt;"",IF((1+OUT_1_Check!$Q$4)*SUM(#REF!)&lt;2*#REF!,1,IF((1-OUT_1_Check!$Q$4)*SUM(#REF!)&gt;2*#REF!,1,0)),IF(SUM(#REF!)&lt;&gt;0,1,0))</f>
        <v>#REF!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10</v>
      </c>
      <c r="C19" s="34"/>
      <c r="D19" s="52" t="e">
        <f>+IF(#REF!&lt;&gt;"", IF((1+OUT_1_Check!$Q$4)*SUM(#REF!)&lt;#REF!,1,IF((1-OUT_1_Check!$Q$4)*SUM(#REF!)&gt;#REF!,1,0)),IF(SUM(#REF!)&lt;&gt;0,1,0))</f>
        <v>#REF!</v>
      </c>
      <c r="E19" s="52" t="e">
        <f>+IF(#REF!&lt;&gt;"", IF((1+OUT_1_Check!$Q$4)*SUM(#REF!)&lt;#REF!,1,IF((1-OUT_1_Check!$Q$4)*SUM(#REF!)&gt;#REF!,1,0)),IF(SUM(#REF!)&lt;&gt;0,1,0))</f>
        <v>#REF!</v>
      </c>
      <c r="F19" s="52" t="e">
        <f>+IF(#REF!&lt;&gt;"", IF((1+OUT_1_Check!$Q$4)*SUM(#REF!)&lt;#REF!,1,IF((1-OUT_1_Check!$Q$4)*SUM(#REF!)&gt;#REF!,1,0)),IF(SUM(#REF!)&lt;&gt;0,1,0))</f>
        <v>#REF!</v>
      </c>
      <c r="G19" s="52" t="e">
        <f>+IF(#REF!&lt;&gt;"", IF((1+OUT_1_Check!$Q$4)*SUM(#REF!)&lt;#REF!,1,IF((1-OUT_1_Check!$Q$4)*SUM(#REF!)&gt;#REF!,1,0)),IF(SUM(#REF!)&lt;&gt;0,1,0))</f>
        <v>#REF!</v>
      </c>
      <c r="H19" s="52" t="e">
        <f>+IF(#REF!&lt;&gt;"", IF((1+OUT_1_Check!$Q$4)*SUM(#REF!)&lt;#REF!,1,IF((1-OUT_1_Check!$Q$4)*SUM(#REF!)&gt;#REF!,1,0)),IF(SUM(#REF!)&lt;&gt;0,1,0))</f>
        <v>#REF!</v>
      </c>
      <c r="I19" s="52" t="e">
        <f>+IF(#REF!&lt;&gt;"", IF((1+OUT_1_Check!$Q$4)*SUM(#REF!)&lt;#REF!,1,IF((1-OUT_1_Check!$Q$4)*SUM(#REF!)&gt;#REF!,1,0)),IF(SUM(#REF!)&lt;&gt;0,1,0))</f>
        <v>#REF!</v>
      </c>
      <c r="J19" s="52" t="e">
        <f>+IF(#REF!&lt;&gt;"", IF((1+OUT_1_Check!$Q$4)*SUM(#REF!)&lt;#REF!,1,IF((1-OUT_1_Check!$Q$4)*SUM(#REF!)&gt;#REF!,1,0)),IF(SUM(#REF!)&lt;&gt;0,1,0))</f>
        <v>#REF!</v>
      </c>
      <c r="K19" s="52" t="e">
        <f>+IF(#REF!&lt;&gt;"", IF((1+OUT_1_Check!$Q$4)*SUM(#REF!)&lt;#REF!,1,IF((1-OUT_1_Check!$Q$4)*SUM(#REF!)&gt;#REF!,1,0)),IF(SUM(#REF!)&lt;&gt;0,1,0))</f>
        <v>#REF!</v>
      </c>
      <c r="L19" s="52" t="e">
        <f>+IF(#REF!&lt;&gt;"", IF((1+OUT_1_Check!$Q$4)*SUM(#REF!)&lt;#REF!,1,IF((1-OUT_1_Check!$Q$4)*SUM(#REF!)&gt;#REF!,1,0)),IF(SUM(#REF!)&lt;&gt;0,1,0))</f>
        <v>#REF!</v>
      </c>
      <c r="M19" s="52" t="e">
        <f>+IF(#REF!&lt;&gt;"", IF((1+OUT_1_Check!$Q$4)*SUM(#REF!)&lt;#REF!,1,IF((1-OUT_1_Check!$Q$4)*SUM(#REF!)&gt;#REF!,1,0)),IF(SUM(#REF!)&lt;&gt;0,1,0))</f>
        <v>#REF!</v>
      </c>
      <c r="N19" s="52" t="e">
        <f>+IF(#REF!&lt;&gt;"", IF((1+OUT_1_Check!$Q$4)*SUM(#REF!)&lt;#REF!,1,IF((1-OUT_1_Check!$Q$4)*SUM(#REF!)&gt;#REF!,1,0)),IF(SUM(#REF!)&lt;&gt;0,1,0))</f>
        <v>#REF!</v>
      </c>
      <c r="O19" s="52" t="e">
        <f>+IF(#REF!&lt;&gt;"", IF((1+OUT_1_Check!$Q$4)*SUM(#REF!)&lt;#REF!,1,IF((1-OUT_1_Check!$Q$4)*SUM(#REF!)&gt;#REF!,1,0)),IF(SUM(#REF!)&lt;&gt;0,1,0))</f>
        <v>#REF!</v>
      </c>
      <c r="P19" s="52" t="e">
        <f>+IF(#REF!&lt;&gt;"", IF((1+OUT_1_Check!$Q$4)*SUM(#REF!)&lt;#REF!,1,IF((1-OUT_1_Check!$Q$4)*SUM(#REF!)&gt;#REF!,1,0)),IF(SUM(#REF!)&lt;&gt;0,1,0))</f>
        <v>#REF!</v>
      </c>
      <c r="Q19" s="52" t="e">
        <f>+IF(#REF!&lt;&gt;"", IF((1+OUT_1_Check!$Q$4)*SUM(#REF!)&lt;#REF!,1,IF((1-OUT_1_Check!$Q$4)*SUM(#REF!)&gt;#REF!,1,0)),IF(SUM(#REF!)&lt;&gt;0,1,0))</f>
        <v>#REF!</v>
      </c>
      <c r="R19" s="52" t="e">
        <f>+IF(#REF!&lt;&gt;"", IF((1+OUT_1_Check!$Q$4)*SUM(#REF!)&lt;#REF!,1,IF((1-OUT_1_Check!$Q$4)*SUM(#REF!)&gt;#REF!,1,0)),IF(SUM(#REF!)&lt;&gt;0,1,0))</f>
        <v>#REF!</v>
      </c>
      <c r="S19" s="52" t="e">
        <f>+IF(#REF!&lt;&gt;"", IF((1+OUT_1_Check!$Q$4)*SUM(#REF!)&lt;#REF!,1,IF((1-OUT_1_Check!$Q$4)*SUM(#REF!)&gt;#REF!,1,0)),IF(SUM(#REF!)&lt;&gt;0,1,0))</f>
        <v>#REF!</v>
      </c>
      <c r="T19" s="52" t="e">
        <f>+IF(#REF!&lt;&gt;"", IF((1+OUT_1_Check!$Q$4)*SUM(#REF!)&lt;#REF!,1,IF((1-OUT_1_Check!$Q$4)*SUM(#REF!)&gt;#REF!,1,0)),IF(SUM(#REF!)&lt;&gt;0,1,0))</f>
        <v>#REF!</v>
      </c>
      <c r="U19" s="52" t="e">
        <f>+IF(#REF!&lt;&gt;"", IF((1+OUT_1_Check!$Q$4)*SUM(#REF!)&lt;#REF!,1,IF((1-OUT_1_Check!$Q$4)*SUM(#REF!)&gt;#REF!,1,0)),IF(SUM(#REF!)&lt;&gt;0,1,0))</f>
        <v>#REF!</v>
      </c>
      <c r="V19" s="52" t="e">
        <f>+IF(#REF!&lt;&gt;"", IF((1+OUT_1_Check!$Q$4)*SUM(#REF!)&lt;#REF!,1,IF((1-OUT_1_Check!$Q$4)*SUM(#REF!)&gt;#REF!,1,0)),IF(SUM(#REF!)&lt;&gt;0,1,0))</f>
        <v>#REF!</v>
      </c>
      <c r="W19" s="52" t="e">
        <f>+IF(#REF!&lt;&gt;"", IF((1+OUT_1_Check!$Q$4)*SUM(#REF!)&lt;#REF!,1,IF((1-OUT_1_Check!$Q$4)*SUM(#REF!)&gt;#REF!,1,0)),IF(SUM(#REF!)&lt;&gt;0,1,0))</f>
        <v>#REF!</v>
      </c>
      <c r="X19" s="52" t="e">
        <f>+IF(#REF!&lt;&gt;"", IF((1+OUT_1_Check!$Q$4)*SUM(#REF!)&lt;#REF!,1,IF((1-OUT_1_Check!$Q$4)*SUM(#REF!)&gt;#REF!,1,0)),IF(SUM(#REF!)&lt;&gt;0,1,0))</f>
        <v>#REF!</v>
      </c>
      <c r="Y19" s="52" t="e">
        <f>+IF(#REF!&lt;&gt;"", IF((1+OUT_1_Check!$Q$4)*SUM(#REF!)&lt;#REF!,1,IF((1-OUT_1_Check!$Q$4)*SUM(#REF!)&gt;#REF!,1,0)),IF(SUM(#REF!)&lt;&gt;0,1,0))</f>
        <v>#REF!</v>
      </c>
      <c r="Z19" s="52" t="e">
        <f>+IF(#REF!&lt;&gt;"", IF((1+OUT_1_Check!$Q$4)*SUM(#REF!)&lt;#REF!,1,IF((1-OUT_1_Check!$Q$4)*SUM(#REF!)&gt;#REF!,1,0)),IF(SUM(#REF!)&lt;&gt;0,1,0))</f>
        <v>#REF!</v>
      </c>
      <c r="AA19" s="52" t="e">
        <f>+IF(#REF!&lt;&gt;"", IF((1+OUT_1_Check!$Q$4)*SUM(#REF!)&lt;#REF!,1,IF((1-OUT_1_Check!$Q$4)*SUM(#REF!)&gt;#REF!,1,0)),IF(SUM(#REF!)&lt;&gt;0,1,0))</f>
        <v>#REF!</v>
      </c>
      <c r="AB19" s="52" t="e">
        <f>+IF(#REF!&lt;&gt;"", IF((1+OUT_1_Check!$Q$4)*SUM(#REF!)&lt;#REF!,1,IF((1-OUT_1_Check!$Q$4)*SUM(#REF!)&gt;#REF!,1,0)),IF(SUM(#REF!)&lt;&gt;0,1,0))</f>
        <v>#REF!</v>
      </c>
      <c r="AC19" s="52" t="e">
        <f>+IF(#REF!&lt;&gt;"", IF((1+OUT_1_Check!$Q$4)*SUM(#REF!)&lt;#REF!,1,IF((1-OUT_1_Check!$Q$4)*SUM(#REF!)&gt;#REF!,1,0)),IF(SUM(#REF!)&lt;&gt;0,1,0))</f>
        <v>#REF!</v>
      </c>
      <c r="AD19" s="52" t="e">
        <f>+IF(#REF!&lt;&gt;"", IF((1+OUT_1_Check!$Q$4)*SUM(#REF!)&lt;#REF!,1,IF((1-OUT_1_Check!$Q$4)*SUM(#REF!)&gt;#REF!,1,0)),IF(SUM(#REF!)&lt;&gt;0,1,0))</f>
        <v>#REF!</v>
      </c>
      <c r="AE19" s="52" t="e">
        <f>+IF(#REF!&lt;&gt;"", IF((1+OUT_1_Check!$Q$4)*SUM(#REF!)&lt;#REF!,1,IF((1-OUT_1_Check!$Q$4)*SUM(#REF!)&gt;#REF!,1,0)),IF(SUM(#REF!)&lt;&gt;0,1,0))</f>
        <v>#REF!</v>
      </c>
      <c r="AF19" s="52" t="e">
        <f>+IF(#REF!&lt;&gt;"", IF((1+OUT_1_Check!$Q$4)*SUM(#REF!)&lt;#REF!,1,IF((1-OUT_1_Check!$Q$4)*SUM(#REF!)&gt;#REF!,1,0)),IF(SUM(#REF!)&lt;&gt;0,1,0))</f>
        <v>#REF!</v>
      </c>
      <c r="AG19" s="52" t="e">
        <f>+IF(#REF!&lt;&gt;"", IF((1+OUT_1_Check!$Q$4)*SUM(#REF!)&lt;#REF!,1,IF((1-OUT_1_Check!$Q$4)*SUM(#REF!)&gt;#REF!,1,0)),IF(SUM(#REF!)&lt;&gt;0,1,0))</f>
        <v>#REF!</v>
      </c>
      <c r="AH19" s="52" t="e">
        <f>+IF(#REF!&lt;&gt;"", IF((1+OUT_1_Check!$Q$4)*SUM(#REF!)&lt;#REF!,1,IF((1-OUT_1_Check!$Q$4)*SUM(#REF!)&gt;#REF!,1,0)),IF(SUM(#REF!)&lt;&gt;0,1,0))</f>
        <v>#REF!</v>
      </c>
      <c r="AI19" s="52" t="e">
        <f>+IF(#REF!&lt;&gt;"", IF((1+OUT_1_Check!$Q$4)*SUM(#REF!)&lt;#REF!,1,IF((1-OUT_1_Check!$Q$4)*SUM(#REF!)&gt;#REF!,1,0)),IF(SUM(#REF!)&lt;&gt;0,1,0))</f>
        <v>#REF!</v>
      </c>
      <c r="AJ19" s="52" t="e">
        <f>+IF(#REF!&lt;&gt;"", IF((1+OUT_1_Check!$Q$4)*SUM(#REF!)&lt;#REF!,1,IF((1-OUT_1_Check!$Q$4)*SUM(#REF!)&gt;#REF!,1,0)),IF(SUM(#REF!)&lt;&gt;0,1,0))</f>
        <v>#REF!</v>
      </c>
      <c r="AK19" s="52" t="e">
        <f>+IF(#REF!&lt;&gt;"", IF((1+OUT_1_Check!$Q$4)*SUM(#REF!)&lt;#REF!,1,IF((1-OUT_1_Check!$Q$4)*SUM(#REF!)&gt;#REF!,1,0)),IF(SUM(#REF!)&lt;&gt;0,1,0))</f>
        <v>#REF!</v>
      </c>
      <c r="AL19" s="52" t="e">
        <f>+IF(#REF!&lt;&gt;"", IF((1+OUT_1_Check!$Q$4)*SUM(#REF!)&lt;#REF!,1,IF((1-OUT_1_Check!$Q$4)*SUM(#REF!)&gt;#REF!,1,0)),IF(SUM(#REF!)&lt;&gt;0,1,0))</f>
        <v>#REF!</v>
      </c>
      <c r="AM19" s="52" t="e">
        <f>+IF(#REF!&lt;&gt;"", IF((1+OUT_1_Check!$Q$4)*SUM(#REF!)&lt;#REF!,1,IF((1-OUT_1_Check!$Q$4)*SUM(#REF!)&gt;#REF!,1,0)),IF(SUM(#REF!)&lt;&gt;0,1,0))</f>
        <v>#REF!</v>
      </c>
      <c r="AN19" s="52" t="e">
        <f>+IF(#REF!&lt;&gt;"", IF((1+OUT_1_Check!$Q$4)*SUM(#REF!)&lt;#REF!,1,IF((1-OUT_1_Check!$Q$4)*SUM(#REF!)&gt;#REF!,1,0)),IF(SUM(#REF!)&lt;&gt;0,1,0))</f>
        <v>#REF!</v>
      </c>
      <c r="AO19" s="52" t="e">
        <f>+IF(#REF!&lt;&gt;"", IF((1+OUT_1_Check!$Q$4)*SUM(#REF!)&lt;#REF!,1,IF((1-OUT_1_Check!$Q$4)*SUM(#REF!)&gt;#REF!,1,0)),IF(SUM(#REF!)&lt;&gt;0,1,0))</f>
        <v>#REF!</v>
      </c>
      <c r="AP19" s="52" t="e">
        <f>+IF(#REF!&lt;&gt;"", IF((1+OUT_1_Check!$Q$4)*SUM(#REF!)&lt;#REF!,1,IF((1-OUT_1_Check!$Q$4)*SUM(#REF!)&gt;#REF!,1,0)),IF(SUM(#REF!)&lt;&gt;0,1,0))</f>
        <v>#REF!</v>
      </c>
      <c r="AQ19" s="52" t="e">
        <f>+IF(#REF!&lt;&gt;"", IF((1+OUT_1_Check!$Q$4)*SUM(#REF!)&lt;#REF!,1,IF((1-OUT_1_Check!$Q$4)*SUM(#REF!)&gt;#REF!,1,0)),IF(SUM(#REF!)&lt;&gt;0,1,0))</f>
        <v>#REF!</v>
      </c>
      <c r="AR19" s="52" t="e">
        <f>+IF(#REF!&lt;&gt;"", IF((1+OUT_1_Check!$Q$4)*SUM(#REF!)&lt;#REF!,1,IF((1-OUT_1_Check!$Q$4)*SUM(#REF!)&gt;#REF!,1,0)),IF(SUM(#REF!)&lt;&gt;0,1,0))</f>
        <v>#REF!</v>
      </c>
      <c r="AS19" s="62" t="e">
        <f>+IF(#REF!&lt;&gt;"",IF((1+OUT_1_Check!$Q$4)*SUM(#REF!)&lt;2*#REF!,1,IF((1-OUT_1_Check!$Q$4)*SUM(#REF!)&gt;2*#REF!,1,0)),IF(SUM(#REF!)&lt;&gt;0,1,0))</f>
        <v>#REF!</v>
      </c>
      <c r="AV19" s="31"/>
    </row>
    <row r="20" spans="1:66" s="22" customFormat="1" ht="18" customHeight="1">
      <c r="A20" s="35"/>
      <c r="B20" s="34" t="s">
        <v>21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+IF(#REF!&lt;&gt;"",IF(#REF!&lt;#REF!,1,0),IF(#REF!&lt;&gt;0,1,0))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22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105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 t="e">
        <f>+IF(#REF!&lt;&gt;"",IF((1+OUT_1_Check!$Q$4)*SUM(#REF!)&lt;2*#REF!,1,IF((1-OUT_1_Check!$Q$4)*SUM(#REF!)&gt;2*#REF!,1,0)),IF(SUM(#REF!)&lt;&gt;0,1,0))</f>
        <v>#REF!</v>
      </c>
    </row>
    <row r="24" spans="1:66" s="22" customFormat="1" ht="18" customHeight="1">
      <c r="A24" s="35"/>
      <c r="B24" s="33" t="s">
        <v>106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 t="e">
        <f>+IF(#REF!&lt;&gt;"",IF((1+OUT_1_Check!$Q$4)*SUM(#REF!)&lt;2*#REF!,1,IF((1-OUT_1_Check!$Q$4)*SUM(#REF!)&gt;2*#REF!,1,0)),IF(SUM(#REF!)&lt;&gt;0,1,0))</f>
        <v>#REF!</v>
      </c>
      <c r="AV24" s="31"/>
    </row>
    <row r="25" spans="1:66" s="22" customFormat="1" ht="18" customHeight="1">
      <c r="A25" s="35"/>
      <c r="B25" s="33" t="s">
        <v>107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 t="e">
        <f>+IF(#REF!&lt;&gt;"",IF((1+OUT_1_Check!$Q$4)*SUM(#REF!)&lt;2*#REF!,1,IF((1-OUT_1_Check!$Q$4)*SUM(#REF!)&gt;2*#REF!,1,0)),IF(SUM(#REF!)&lt;&gt;0,1,0))</f>
        <v>#REF!</v>
      </c>
    </row>
    <row r="26" spans="1:66" s="22" customFormat="1" ht="18" customHeight="1">
      <c r="A26" s="32"/>
      <c r="B26" s="34" t="s">
        <v>10</v>
      </c>
      <c r="C26" s="34"/>
      <c r="D26" s="52" t="e">
        <f>+IF(#REF!&lt;&gt;"", IF((1+OUT_1_Check!$Q$4)*SUM(#REF!)&lt;#REF!,1,IF((1-OUT_1_Check!$Q$4)*SUM(#REF!)&gt;#REF!,1,0)),IF(SUM(#REF!)&lt;&gt;0,1,0))</f>
        <v>#REF!</v>
      </c>
      <c r="E26" s="52" t="e">
        <f>+IF(#REF!&lt;&gt;"", IF((1+OUT_1_Check!$Q$4)*SUM(#REF!)&lt;#REF!,1,IF((1-OUT_1_Check!$Q$4)*SUM(#REF!)&gt;#REF!,1,0)),IF(SUM(#REF!)&lt;&gt;0,1,0))</f>
        <v>#REF!</v>
      </c>
      <c r="F26" s="52" t="e">
        <f>+IF(#REF!&lt;&gt;"", IF((1+OUT_1_Check!$Q$4)*SUM(#REF!)&lt;#REF!,1,IF((1-OUT_1_Check!$Q$4)*SUM(#REF!)&gt;#REF!,1,0)),IF(SUM(#REF!)&lt;&gt;0,1,0))</f>
        <v>#REF!</v>
      </c>
      <c r="G26" s="52" t="e">
        <f>+IF(#REF!&lt;&gt;"", IF((1+OUT_1_Check!$Q$4)*SUM(#REF!)&lt;#REF!,1,IF((1-OUT_1_Check!$Q$4)*SUM(#REF!)&gt;#REF!,1,0)),IF(SUM(#REF!)&lt;&gt;0,1,0))</f>
        <v>#REF!</v>
      </c>
      <c r="H26" s="52" t="e">
        <f>+IF(#REF!&lt;&gt;"", IF((1+OUT_1_Check!$Q$4)*SUM(#REF!)&lt;#REF!,1,IF((1-OUT_1_Check!$Q$4)*SUM(#REF!)&gt;#REF!,1,0)),IF(SUM(#REF!)&lt;&gt;0,1,0))</f>
        <v>#REF!</v>
      </c>
      <c r="I26" s="52" t="e">
        <f>+IF(#REF!&lt;&gt;"", IF((1+OUT_1_Check!$Q$4)*SUM(#REF!)&lt;#REF!,1,IF((1-OUT_1_Check!$Q$4)*SUM(#REF!)&gt;#REF!,1,0)),IF(SUM(#REF!)&lt;&gt;0,1,0))</f>
        <v>#REF!</v>
      </c>
      <c r="J26" s="52" t="e">
        <f>+IF(#REF!&lt;&gt;"", IF((1+OUT_1_Check!$Q$4)*SUM(#REF!)&lt;#REF!,1,IF((1-OUT_1_Check!$Q$4)*SUM(#REF!)&gt;#REF!,1,0)),IF(SUM(#REF!)&lt;&gt;0,1,0))</f>
        <v>#REF!</v>
      </c>
      <c r="K26" s="52" t="e">
        <f>+IF(#REF!&lt;&gt;"", IF((1+OUT_1_Check!$Q$4)*SUM(#REF!)&lt;#REF!,1,IF((1-OUT_1_Check!$Q$4)*SUM(#REF!)&gt;#REF!,1,0)),IF(SUM(#REF!)&lt;&gt;0,1,0))</f>
        <v>#REF!</v>
      </c>
      <c r="L26" s="52" t="e">
        <f>+IF(#REF!&lt;&gt;"", IF((1+OUT_1_Check!$Q$4)*SUM(#REF!)&lt;#REF!,1,IF((1-OUT_1_Check!$Q$4)*SUM(#REF!)&gt;#REF!,1,0)),IF(SUM(#REF!)&lt;&gt;0,1,0))</f>
        <v>#REF!</v>
      </c>
      <c r="M26" s="52" t="e">
        <f>+IF(#REF!&lt;&gt;"", IF((1+OUT_1_Check!$Q$4)*SUM(#REF!)&lt;#REF!,1,IF((1-OUT_1_Check!$Q$4)*SUM(#REF!)&gt;#REF!,1,0)),IF(SUM(#REF!)&lt;&gt;0,1,0))</f>
        <v>#REF!</v>
      </c>
      <c r="N26" s="52" t="e">
        <f>+IF(#REF!&lt;&gt;"", IF((1+OUT_1_Check!$Q$4)*SUM(#REF!)&lt;#REF!,1,IF((1-OUT_1_Check!$Q$4)*SUM(#REF!)&gt;#REF!,1,0)),IF(SUM(#REF!)&lt;&gt;0,1,0))</f>
        <v>#REF!</v>
      </c>
      <c r="O26" s="52" t="e">
        <f>+IF(#REF!&lt;&gt;"", IF((1+OUT_1_Check!$Q$4)*SUM(#REF!)&lt;#REF!,1,IF((1-OUT_1_Check!$Q$4)*SUM(#REF!)&gt;#REF!,1,0)),IF(SUM(#REF!)&lt;&gt;0,1,0))</f>
        <v>#REF!</v>
      </c>
      <c r="P26" s="52" t="e">
        <f>+IF(#REF!&lt;&gt;"", IF((1+OUT_1_Check!$Q$4)*SUM(#REF!)&lt;#REF!,1,IF((1-OUT_1_Check!$Q$4)*SUM(#REF!)&gt;#REF!,1,0)),IF(SUM(#REF!)&lt;&gt;0,1,0))</f>
        <v>#REF!</v>
      </c>
      <c r="Q26" s="52" t="e">
        <f>+IF(#REF!&lt;&gt;"", IF((1+OUT_1_Check!$Q$4)*SUM(#REF!)&lt;#REF!,1,IF((1-OUT_1_Check!$Q$4)*SUM(#REF!)&gt;#REF!,1,0)),IF(SUM(#REF!)&lt;&gt;0,1,0))</f>
        <v>#REF!</v>
      </c>
      <c r="R26" s="52" t="e">
        <f>+IF(#REF!&lt;&gt;"", IF((1+OUT_1_Check!$Q$4)*SUM(#REF!)&lt;#REF!,1,IF((1-OUT_1_Check!$Q$4)*SUM(#REF!)&gt;#REF!,1,0)),IF(SUM(#REF!)&lt;&gt;0,1,0))</f>
        <v>#REF!</v>
      </c>
      <c r="S26" s="52" t="e">
        <f>+IF(#REF!&lt;&gt;"", IF((1+OUT_1_Check!$Q$4)*SUM(#REF!)&lt;#REF!,1,IF((1-OUT_1_Check!$Q$4)*SUM(#REF!)&gt;#REF!,1,0)),IF(SUM(#REF!)&lt;&gt;0,1,0))</f>
        <v>#REF!</v>
      </c>
      <c r="T26" s="52" t="e">
        <f>+IF(#REF!&lt;&gt;"", IF((1+OUT_1_Check!$Q$4)*SUM(#REF!)&lt;#REF!,1,IF((1-OUT_1_Check!$Q$4)*SUM(#REF!)&gt;#REF!,1,0)),IF(SUM(#REF!)&lt;&gt;0,1,0))</f>
        <v>#REF!</v>
      </c>
      <c r="U26" s="52" t="e">
        <f>+IF(#REF!&lt;&gt;"", IF((1+OUT_1_Check!$Q$4)*SUM(#REF!)&lt;#REF!,1,IF((1-OUT_1_Check!$Q$4)*SUM(#REF!)&gt;#REF!,1,0)),IF(SUM(#REF!)&lt;&gt;0,1,0))</f>
        <v>#REF!</v>
      </c>
      <c r="V26" s="52" t="e">
        <f>+IF(#REF!&lt;&gt;"", IF((1+OUT_1_Check!$Q$4)*SUM(#REF!)&lt;#REF!,1,IF((1-OUT_1_Check!$Q$4)*SUM(#REF!)&gt;#REF!,1,0)),IF(SUM(#REF!)&lt;&gt;0,1,0))</f>
        <v>#REF!</v>
      </c>
      <c r="W26" s="52" t="e">
        <f>+IF(#REF!&lt;&gt;"", IF((1+OUT_1_Check!$Q$4)*SUM(#REF!)&lt;#REF!,1,IF((1-OUT_1_Check!$Q$4)*SUM(#REF!)&gt;#REF!,1,0)),IF(SUM(#REF!)&lt;&gt;0,1,0))</f>
        <v>#REF!</v>
      </c>
      <c r="X26" s="52" t="e">
        <f>+IF(#REF!&lt;&gt;"", IF((1+OUT_1_Check!$Q$4)*SUM(#REF!)&lt;#REF!,1,IF((1-OUT_1_Check!$Q$4)*SUM(#REF!)&gt;#REF!,1,0)),IF(SUM(#REF!)&lt;&gt;0,1,0))</f>
        <v>#REF!</v>
      </c>
      <c r="Y26" s="52" t="e">
        <f>+IF(#REF!&lt;&gt;"", IF((1+OUT_1_Check!$Q$4)*SUM(#REF!)&lt;#REF!,1,IF((1-OUT_1_Check!$Q$4)*SUM(#REF!)&gt;#REF!,1,0)),IF(SUM(#REF!)&lt;&gt;0,1,0))</f>
        <v>#REF!</v>
      </c>
      <c r="Z26" s="52" t="e">
        <f>+IF(#REF!&lt;&gt;"", IF((1+OUT_1_Check!$Q$4)*SUM(#REF!)&lt;#REF!,1,IF((1-OUT_1_Check!$Q$4)*SUM(#REF!)&gt;#REF!,1,0)),IF(SUM(#REF!)&lt;&gt;0,1,0))</f>
        <v>#REF!</v>
      </c>
      <c r="AA26" s="52" t="e">
        <f>+IF(#REF!&lt;&gt;"", IF((1+OUT_1_Check!$Q$4)*SUM(#REF!)&lt;#REF!,1,IF((1-OUT_1_Check!$Q$4)*SUM(#REF!)&gt;#REF!,1,0)),IF(SUM(#REF!)&lt;&gt;0,1,0))</f>
        <v>#REF!</v>
      </c>
      <c r="AB26" s="52" t="e">
        <f>+IF(#REF!&lt;&gt;"", IF((1+OUT_1_Check!$Q$4)*SUM(#REF!)&lt;#REF!,1,IF((1-OUT_1_Check!$Q$4)*SUM(#REF!)&gt;#REF!,1,0)),IF(SUM(#REF!)&lt;&gt;0,1,0))</f>
        <v>#REF!</v>
      </c>
      <c r="AC26" s="52" t="e">
        <f>+IF(#REF!&lt;&gt;"", IF((1+OUT_1_Check!$Q$4)*SUM(#REF!)&lt;#REF!,1,IF((1-OUT_1_Check!$Q$4)*SUM(#REF!)&gt;#REF!,1,0)),IF(SUM(#REF!)&lt;&gt;0,1,0))</f>
        <v>#REF!</v>
      </c>
      <c r="AD26" s="52" t="e">
        <f>+IF(#REF!&lt;&gt;"", IF((1+OUT_1_Check!$Q$4)*SUM(#REF!)&lt;#REF!,1,IF((1-OUT_1_Check!$Q$4)*SUM(#REF!)&gt;#REF!,1,0)),IF(SUM(#REF!)&lt;&gt;0,1,0))</f>
        <v>#REF!</v>
      </c>
      <c r="AE26" s="52" t="e">
        <f>+IF(#REF!&lt;&gt;"", IF((1+OUT_1_Check!$Q$4)*SUM(#REF!)&lt;#REF!,1,IF((1-OUT_1_Check!$Q$4)*SUM(#REF!)&gt;#REF!,1,0)),IF(SUM(#REF!)&lt;&gt;0,1,0))</f>
        <v>#REF!</v>
      </c>
      <c r="AF26" s="52" t="e">
        <f>+IF(#REF!&lt;&gt;"", IF((1+OUT_1_Check!$Q$4)*SUM(#REF!)&lt;#REF!,1,IF((1-OUT_1_Check!$Q$4)*SUM(#REF!)&gt;#REF!,1,0)),IF(SUM(#REF!)&lt;&gt;0,1,0))</f>
        <v>#REF!</v>
      </c>
      <c r="AG26" s="52" t="e">
        <f>+IF(#REF!&lt;&gt;"", IF((1+OUT_1_Check!$Q$4)*SUM(#REF!)&lt;#REF!,1,IF((1-OUT_1_Check!$Q$4)*SUM(#REF!)&gt;#REF!,1,0)),IF(SUM(#REF!)&lt;&gt;0,1,0))</f>
        <v>#REF!</v>
      </c>
      <c r="AH26" s="52" t="e">
        <f>+IF(#REF!&lt;&gt;"", IF((1+OUT_1_Check!$Q$4)*SUM(#REF!)&lt;#REF!,1,IF((1-OUT_1_Check!$Q$4)*SUM(#REF!)&gt;#REF!,1,0)),IF(SUM(#REF!)&lt;&gt;0,1,0))</f>
        <v>#REF!</v>
      </c>
      <c r="AI26" s="52" t="e">
        <f>+IF(#REF!&lt;&gt;"", IF((1+OUT_1_Check!$Q$4)*SUM(#REF!)&lt;#REF!,1,IF((1-OUT_1_Check!$Q$4)*SUM(#REF!)&gt;#REF!,1,0)),IF(SUM(#REF!)&lt;&gt;0,1,0))</f>
        <v>#REF!</v>
      </c>
      <c r="AJ26" s="52" t="e">
        <f>+IF(#REF!&lt;&gt;"", IF((1+OUT_1_Check!$Q$4)*SUM(#REF!)&lt;#REF!,1,IF((1-OUT_1_Check!$Q$4)*SUM(#REF!)&gt;#REF!,1,0)),IF(SUM(#REF!)&lt;&gt;0,1,0))</f>
        <v>#REF!</v>
      </c>
      <c r="AK26" s="52" t="e">
        <f>+IF(#REF!&lt;&gt;"", IF((1+OUT_1_Check!$Q$4)*SUM(#REF!)&lt;#REF!,1,IF((1-OUT_1_Check!$Q$4)*SUM(#REF!)&gt;#REF!,1,0)),IF(SUM(#REF!)&lt;&gt;0,1,0))</f>
        <v>#REF!</v>
      </c>
      <c r="AL26" s="52" t="e">
        <f>+IF(#REF!&lt;&gt;"", IF((1+OUT_1_Check!$Q$4)*SUM(#REF!)&lt;#REF!,1,IF((1-OUT_1_Check!$Q$4)*SUM(#REF!)&gt;#REF!,1,0)),IF(SUM(#REF!)&lt;&gt;0,1,0))</f>
        <v>#REF!</v>
      </c>
      <c r="AM26" s="52" t="e">
        <f>+IF(#REF!&lt;&gt;"", IF((1+OUT_1_Check!$Q$4)*SUM(#REF!)&lt;#REF!,1,IF((1-OUT_1_Check!$Q$4)*SUM(#REF!)&gt;#REF!,1,0)),IF(SUM(#REF!)&lt;&gt;0,1,0))</f>
        <v>#REF!</v>
      </c>
      <c r="AN26" s="52" t="e">
        <f>+IF(#REF!&lt;&gt;"", IF((1+OUT_1_Check!$Q$4)*SUM(#REF!)&lt;#REF!,1,IF((1-OUT_1_Check!$Q$4)*SUM(#REF!)&gt;#REF!,1,0)),IF(SUM(#REF!)&lt;&gt;0,1,0))</f>
        <v>#REF!</v>
      </c>
      <c r="AO26" s="52" t="e">
        <f>+IF(#REF!&lt;&gt;"", IF((1+OUT_1_Check!$Q$4)*SUM(#REF!)&lt;#REF!,1,IF((1-OUT_1_Check!$Q$4)*SUM(#REF!)&gt;#REF!,1,0)),IF(SUM(#REF!)&lt;&gt;0,1,0))</f>
        <v>#REF!</v>
      </c>
      <c r="AP26" s="52" t="e">
        <f>+IF(#REF!&lt;&gt;"", IF((1+OUT_1_Check!$Q$4)*SUM(#REF!)&lt;#REF!,1,IF((1-OUT_1_Check!$Q$4)*SUM(#REF!)&gt;#REF!,1,0)),IF(SUM(#REF!)&lt;&gt;0,1,0))</f>
        <v>#REF!</v>
      </c>
      <c r="AQ26" s="52" t="e">
        <f>+IF(#REF!&lt;&gt;"", IF((1+OUT_1_Check!$Q$4)*SUM(#REF!)&lt;#REF!,1,IF((1-OUT_1_Check!$Q$4)*SUM(#REF!)&gt;#REF!,1,0)),IF(SUM(#REF!)&lt;&gt;0,1,0))</f>
        <v>#REF!</v>
      </c>
      <c r="AR26" s="52" t="e">
        <f>+IF(#REF!&lt;&gt;"", IF((1+OUT_1_Check!$Q$4)*SUM(#REF!)&lt;#REF!,1,IF((1-OUT_1_Check!$Q$4)*SUM(#REF!)&gt;#REF!,1,0)),IF(SUM(#REF!)&lt;&gt;0,1,0))</f>
        <v>#REF!</v>
      </c>
      <c r="AS26" s="62" t="e">
        <f>+IF(#REF!&lt;&gt;"",IF((1+OUT_1_Check!$Q$4)*SUM(#REF!)&lt;2*#REF!,1,IF((1-OUT_1_Check!$Q$4)*SUM(#REF!)&gt;2*#REF!,1,0)),IF(SUM(#REF!)&lt;&gt;0,1,0))</f>
        <v>#REF!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94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11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105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 t="e">
        <f>+IF(#REF!&lt;&gt;"",IF((1+OUT_1_Check!$Q$4)*SUM(#REF!)&lt;2*#REF!,1,IF((1-OUT_1_Check!$Q$4)*SUM(#REF!)&gt;2*#REF!,1,0)),IF(SUM(#REF!)&lt;&gt;0,1,0))</f>
        <v>#REF!</v>
      </c>
      <c r="AV30" s="31"/>
    </row>
    <row r="31" spans="1:66" s="22" customFormat="1" ht="18" customHeight="1">
      <c r="A31" s="32"/>
      <c r="B31" s="33" t="s">
        <v>106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 t="e">
        <f>+IF(#REF!&lt;&gt;"",IF((1+OUT_1_Check!$Q$4)*SUM(#REF!)&lt;2*#REF!,1,IF((1-OUT_1_Check!$Q$4)*SUM(#REF!)&gt;2*#REF!,1,0)),IF(SUM(#REF!)&lt;&gt;0,1,0))</f>
        <v>#REF!</v>
      </c>
      <c r="AV31" s="31"/>
    </row>
    <row r="32" spans="1:66" s="22" customFormat="1" ht="18" customHeight="1">
      <c r="A32" s="27"/>
      <c r="B32" s="33" t="s">
        <v>107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 t="e">
        <f>+IF(#REF!&lt;&gt;"",IF((1+OUT_1_Check!$Q$4)*SUM(#REF!)&lt;2*#REF!,1,IF((1-OUT_1_Check!$Q$4)*SUM(#REF!)&gt;2*#REF!,1,0)),IF(SUM(#REF!)&lt;&gt;0,1,0))</f>
        <v>#REF!</v>
      </c>
      <c r="AV32" s="31"/>
    </row>
    <row r="33" spans="1:66" s="31" customFormat="1" ht="18" customHeight="1">
      <c r="A33" s="39"/>
      <c r="B33" s="34" t="s">
        <v>10</v>
      </c>
      <c r="C33" s="34"/>
      <c r="D33" s="52" t="e">
        <f>+IF(#REF!&lt;&gt;"", IF((1+OUT_1_Check!$Q$4)*SUM(#REF!)&lt;#REF!,1,IF((1-OUT_1_Check!$Q$4)*SUM(#REF!)&gt;#REF!,1,0)),IF(SUM(#REF!)&lt;&gt;0,1,0))</f>
        <v>#REF!</v>
      </c>
      <c r="E33" s="52" t="e">
        <f>+IF(#REF!&lt;&gt;"", IF((1+OUT_1_Check!$Q$4)*SUM(#REF!)&lt;#REF!,1,IF((1-OUT_1_Check!$Q$4)*SUM(#REF!)&gt;#REF!,1,0)),IF(SUM(#REF!)&lt;&gt;0,1,0))</f>
        <v>#REF!</v>
      </c>
      <c r="F33" s="52" t="e">
        <f>+IF(#REF!&lt;&gt;"", IF((1+OUT_1_Check!$Q$4)*SUM(#REF!)&lt;#REF!,1,IF((1-OUT_1_Check!$Q$4)*SUM(#REF!)&gt;#REF!,1,0)),IF(SUM(#REF!)&lt;&gt;0,1,0))</f>
        <v>#REF!</v>
      </c>
      <c r="G33" s="52" t="e">
        <f>+IF(#REF!&lt;&gt;"", IF((1+OUT_1_Check!$Q$4)*SUM(#REF!)&lt;#REF!,1,IF((1-OUT_1_Check!$Q$4)*SUM(#REF!)&gt;#REF!,1,0)),IF(SUM(#REF!)&lt;&gt;0,1,0))</f>
        <v>#REF!</v>
      </c>
      <c r="H33" s="52" t="e">
        <f>+IF(#REF!&lt;&gt;"", IF((1+OUT_1_Check!$Q$4)*SUM(#REF!)&lt;#REF!,1,IF((1-OUT_1_Check!$Q$4)*SUM(#REF!)&gt;#REF!,1,0)),IF(SUM(#REF!)&lt;&gt;0,1,0))</f>
        <v>#REF!</v>
      </c>
      <c r="I33" s="52" t="e">
        <f>+IF(#REF!&lt;&gt;"", IF((1+OUT_1_Check!$Q$4)*SUM(#REF!)&lt;#REF!,1,IF((1-OUT_1_Check!$Q$4)*SUM(#REF!)&gt;#REF!,1,0)),IF(SUM(#REF!)&lt;&gt;0,1,0))</f>
        <v>#REF!</v>
      </c>
      <c r="J33" s="52" t="e">
        <f>+IF(#REF!&lt;&gt;"", IF((1+OUT_1_Check!$Q$4)*SUM(#REF!)&lt;#REF!,1,IF((1-OUT_1_Check!$Q$4)*SUM(#REF!)&gt;#REF!,1,0)),IF(SUM(#REF!)&lt;&gt;0,1,0))</f>
        <v>#REF!</v>
      </c>
      <c r="K33" s="52" t="e">
        <f>+IF(#REF!&lt;&gt;"", IF((1+OUT_1_Check!$Q$4)*SUM(#REF!)&lt;#REF!,1,IF((1-OUT_1_Check!$Q$4)*SUM(#REF!)&gt;#REF!,1,0)),IF(SUM(#REF!)&lt;&gt;0,1,0))</f>
        <v>#REF!</v>
      </c>
      <c r="L33" s="52" t="e">
        <f>+IF(#REF!&lt;&gt;"", IF((1+OUT_1_Check!$Q$4)*SUM(#REF!)&lt;#REF!,1,IF((1-OUT_1_Check!$Q$4)*SUM(#REF!)&gt;#REF!,1,0)),IF(SUM(#REF!)&lt;&gt;0,1,0))</f>
        <v>#REF!</v>
      </c>
      <c r="M33" s="52" t="e">
        <f>+IF(#REF!&lt;&gt;"", IF((1+OUT_1_Check!$Q$4)*SUM(#REF!)&lt;#REF!,1,IF((1-OUT_1_Check!$Q$4)*SUM(#REF!)&gt;#REF!,1,0)),IF(SUM(#REF!)&lt;&gt;0,1,0))</f>
        <v>#REF!</v>
      </c>
      <c r="N33" s="52" t="e">
        <f>+IF(#REF!&lt;&gt;"", IF((1+OUT_1_Check!$Q$4)*SUM(#REF!)&lt;#REF!,1,IF((1-OUT_1_Check!$Q$4)*SUM(#REF!)&gt;#REF!,1,0)),IF(SUM(#REF!)&lt;&gt;0,1,0))</f>
        <v>#REF!</v>
      </c>
      <c r="O33" s="52" t="e">
        <f>+IF(#REF!&lt;&gt;"", IF((1+OUT_1_Check!$Q$4)*SUM(#REF!)&lt;#REF!,1,IF((1-OUT_1_Check!$Q$4)*SUM(#REF!)&gt;#REF!,1,0)),IF(SUM(#REF!)&lt;&gt;0,1,0))</f>
        <v>#REF!</v>
      </c>
      <c r="P33" s="52" t="e">
        <f>+IF(#REF!&lt;&gt;"", IF((1+OUT_1_Check!$Q$4)*SUM(#REF!)&lt;#REF!,1,IF((1-OUT_1_Check!$Q$4)*SUM(#REF!)&gt;#REF!,1,0)),IF(SUM(#REF!)&lt;&gt;0,1,0))</f>
        <v>#REF!</v>
      </c>
      <c r="Q33" s="52" t="e">
        <f>+IF(#REF!&lt;&gt;"", IF((1+OUT_1_Check!$Q$4)*SUM(#REF!)&lt;#REF!,1,IF((1-OUT_1_Check!$Q$4)*SUM(#REF!)&gt;#REF!,1,0)),IF(SUM(#REF!)&lt;&gt;0,1,0))</f>
        <v>#REF!</v>
      </c>
      <c r="R33" s="52" t="e">
        <f>+IF(#REF!&lt;&gt;"", IF((1+OUT_1_Check!$Q$4)*SUM(#REF!)&lt;#REF!,1,IF((1-OUT_1_Check!$Q$4)*SUM(#REF!)&gt;#REF!,1,0)),IF(SUM(#REF!)&lt;&gt;0,1,0))</f>
        <v>#REF!</v>
      </c>
      <c r="S33" s="52" t="e">
        <f>+IF(#REF!&lt;&gt;"", IF((1+OUT_1_Check!$Q$4)*SUM(#REF!)&lt;#REF!,1,IF((1-OUT_1_Check!$Q$4)*SUM(#REF!)&gt;#REF!,1,0)),IF(SUM(#REF!)&lt;&gt;0,1,0))</f>
        <v>#REF!</v>
      </c>
      <c r="T33" s="52" t="e">
        <f>+IF(#REF!&lt;&gt;"", IF((1+OUT_1_Check!$Q$4)*SUM(#REF!)&lt;#REF!,1,IF((1-OUT_1_Check!$Q$4)*SUM(#REF!)&gt;#REF!,1,0)),IF(SUM(#REF!)&lt;&gt;0,1,0))</f>
        <v>#REF!</v>
      </c>
      <c r="U33" s="52" t="e">
        <f>+IF(#REF!&lt;&gt;"", IF((1+OUT_1_Check!$Q$4)*SUM(#REF!)&lt;#REF!,1,IF((1-OUT_1_Check!$Q$4)*SUM(#REF!)&gt;#REF!,1,0)),IF(SUM(#REF!)&lt;&gt;0,1,0))</f>
        <v>#REF!</v>
      </c>
      <c r="V33" s="52" t="e">
        <f>+IF(#REF!&lt;&gt;"", IF((1+OUT_1_Check!$Q$4)*SUM(#REF!)&lt;#REF!,1,IF((1-OUT_1_Check!$Q$4)*SUM(#REF!)&gt;#REF!,1,0)),IF(SUM(#REF!)&lt;&gt;0,1,0))</f>
        <v>#REF!</v>
      </c>
      <c r="W33" s="52" t="e">
        <f>+IF(#REF!&lt;&gt;"", IF((1+OUT_1_Check!$Q$4)*SUM(#REF!)&lt;#REF!,1,IF((1-OUT_1_Check!$Q$4)*SUM(#REF!)&gt;#REF!,1,0)),IF(SUM(#REF!)&lt;&gt;0,1,0))</f>
        <v>#REF!</v>
      </c>
      <c r="X33" s="52" t="e">
        <f>+IF(#REF!&lt;&gt;"", IF((1+OUT_1_Check!$Q$4)*SUM(#REF!)&lt;#REF!,1,IF((1-OUT_1_Check!$Q$4)*SUM(#REF!)&gt;#REF!,1,0)),IF(SUM(#REF!)&lt;&gt;0,1,0))</f>
        <v>#REF!</v>
      </c>
      <c r="Y33" s="52" t="e">
        <f>+IF(#REF!&lt;&gt;"", IF((1+OUT_1_Check!$Q$4)*SUM(#REF!)&lt;#REF!,1,IF((1-OUT_1_Check!$Q$4)*SUM(#REF!)&gt;#REF!,1,0)),IF(SUM(#REF!)&lt;&gt;0,1,0))</f>
        <v>#REF!</v>
      </c>
      <c r="Z33" s="52" t="e">
        <f>+IF(#REF!&lt;&gt;"", IF((1+OUT_1_Check!$Q$4)*SUM(#REF!)&lt;#REF!,1,IF((1-OUT_1_Check!$Q$4)*SUM(#REF!)&gt;#REF!,1,0)),IF(SUM(#REF!)&lt;&gt;0,1,0))</f>
        <v>#REF!</v>
      </c>
      <c r="AA33" s="52" t="e">
        <f>+IF(#REF!&lt;&gt;"", IF((1+OUT_1_Check!$Q$4)*SUM(#REF!)&lt;#REF!,1,IF((1-OUT_1_Check!$Q$4)*SUM(#REF!)&gt;#REF!,1,0)),IF(SUM(#REF!)&lt;&gt;0,1,0))</f>
        <v>#REF!</v>
      </c>
      <c r="AB33" s="52" t="e">
        <f>+IF(#REF!&lt;&gt;"", IF((1+OUT_1_Check!$Q$4)*SUM(#REF!)&lt;#REF!,1,IF((1-OUT_1_Check!$Q$4)*SUM(#REF!)&gt;#REF!,1,0)),IF(SUM(#REF!)&lt;&gt;0,1,0))</f>
        <v>#REF!</v>
      </c>
      <c r="AC33" s="52" t="e">
        <f>+IF(#REF!&lt;&gt;"", IF((1+OUT_1_Check!$Q$4)*SUM(#REF!)&lt;#REF!,1,IF((1-OUT_1_Check!$Q$4)*SUM(#REF!)&gt;#REF!,1,0)),IF(SUM(#REF!)&lt;&gt;0,1,0))</f>
        <v>#REF!</v>
      </c>
      <c r="AD33" s="52" t="e">
        <f>+IF(#REF!&lt;&gt;"", IF((1+OUT_1_Check!$Q$4)*SUM(#REF!)&lt;#REF!,1,IF((1-OUT_1_Check!$Q$4)*SUM(#REF!)&gt;#REF!,1,0)),IF(SUM(#REF!)&lt;&gt;0,1,0))</f>
        <v>#REF!</v>
      </c>
      <c r="AE33" s="52" t="e">
        <f>+IF(#REF!&lt;&gt;"", IF((1+OUT_1_Check!$Q$4)*SUM(#REF!)&lt;#REF!,1,IF((1-OUT_1_Check!$Q$4)*SUM(#REF!)&gt;#REF!,1,0)),IF(SUM(#REF!)&lt;&gt;0,1,0))</f>
        <v>#REF!</v>
      </c>
      <c r="AF33" s="52" t="e">
        <f>+IF(#REF!&lt;&gt;"", IF((1+OUT_1_Check!$Q$4)*SUM(#REF!)&lt;#REF!,1,IF((1-OUT_1_Check!$Q$4)*SUM(#REF!)&gt;#REF!,1,0)),IF(SUM(#REF!)&lt;&gt;0,1,0))</f>
        <v>#REF!</v>
      </c>
      <c r="AG33" s="52" t="e">
        <f>+IF(#REF!&lt;&gt;"", IF((1+OUT_1_Check!$Q$4)*SUM(#REF!)&lt;#REF!,1,IF((1-OUT_1_Check!$Q$4)*SUM(#REF!)&gt;#REF!,1,0)),IF(SUM(#REF!)&lt;&gt;0,1,0))</f>
        <v>#REF!</v>
      </c>
      <c r="AH33" s="52" t="e">
        <f>+IF(#REF!&lt;&gt;"", IF((1+OUT_1_Check!$Q$4)*SUM(#REF!)&lt;#REF!,1,IF((1-OUT_1_Check!$Q$4)*SUM(#REF!)&gt;#REF!,1,0)),IF(SUM(#REF!)&lt;&gt;0,1,0))</f>
        <v>#REF!</v>
      </c>
      <c r="AI33" s="52" t="e">
        <f>+IF(#REF!&lt;&gt;"", IF((1+OUT_1_Check!$Q$4)*SUM(#REF!)&lt;#REF!,1,IF((1-OUT_1_Check!$Q$4)*SUM(#REF!)&gt;#REF!,1,0)),IF(SUM(#REF!)&lt;&gt;0,1,0))</f>
        <v>#REF!</v>
      </c>
      <c r="AJ33" s="52" t="e">
        <f>+IF(#REF!&lt;&gt;"", IF((1+OUT_1_Check!$Q$4)*SUM(#REF!)&lt;#REF!,1,IF((1-OUT_1_Check!$Q$4)*SUM(#REF!)&gt;#REF!,1,0)),IF(SUM(#REF!)&lt;&gt;0,1,0))</f>
        <v>#REF!</v>
      </c>
      <c r="AK33" s="52" t="e">
        <f>+IF(#REF!&lt;&gt;"", IF((1+OUT_1_Check!$Q$4)*SUM(#REF!)&lt;#REF!,1,IF((1-OUT_1_Check!$Q$4)*SUM(#REF!)&gt;#REF!,1,0)),IF(SUM(#REF!)&lt;&gt;0,1,0))</f>
        <v>#REF!</v>
      </c>
      <c r="AL33" s="52" t="e">
        <f>+IF(#REF!&lt;&gt;"", IF((1+OUT_1_Check!$Q$4)*SUM(#REF!)&lt;#REF!,1,IF((1-OUT_1_Check!$Q$4)*SUM(#REF!)&gt;#REF!,1,0)),IF(SUM(#REF!)&lt;&gt;0,1,0))</f>
        <v>#REF!</v>
      </c>
      <c r="AM33" s="52" t="e">
        <f>+IF(#REF!&lt;&gt;"", IF((1+OUT_1_Check!$Q$4)*SUM(#REF!)&lt;#REF!,1,IF((1-OUT_1_Check!$Q$4)*SUM(#REF!)&gt;#REF!,1,0)),IF(SUM(#REF!)&lt;&gt;0,1,0))</f>
        <v>#REF!</v>
      </c>
      <c r="AN33" s="52" t="e">
        <f>+IF(#REF!&lt;&gt;"", IF((1+OUT_1_Check!$Q$4)*SUM(#REF!)&lt;#REF!,1,IF((1-OUT_1_Check!$Q$4)*SUM(#REF!)&gt;#REF!,1,0)),IF(SUM(#REF!)&lt;&gt;0,1,0))</f>
        <v>#REF!</v>
      </c>
      <c r="AO33" s="52" t="e">
        <f>+IF(#REF!&lt;&gt;"", IF((1+OUT_1_Check!$Q$4)*SUM(#REF!)&lt;#REF!,1,IF((1-OUT_1_Check!$Q$4)*SUM(#REF!)&gt;#REF!,1,0)),IF(SUM(#REF!)&lt;&gt;0,1,0))</f>
        <v>#REF!</v>
      </c>
      <c r="AP33" s="52" t="e">
        <f>+IF(#REF!&lt;&gt;"", IF((1+OUT_1_Check!$Q$4)*SUM(#REF!)&lt;#REF!,1,IF((1-OUT_1_Check!$Q$4)*SUM(#REF!)&gt;#REF!,1,0)),IF(SUM(#REF!)&lt;&gt;0,1,0))</f>
        <v>#REF!</v>
      </c>
      <c r="AQ33" s="52" t="e">
        <f>+IF(#REF!&lt;&gt;"", IF((1+OUT_1_Check!$Q$4)*SUM(#REF!)&lt;#REF!,1,IF((1-OUT_1_Check!$Q$4)*SUM(#REF!)&gt;#REF!,1,0)),IF(SUM(#REF!)&lt;&gt;0,1,0))</f>
        <v>#REF!</v>
      </c>
      <c r="AR33" s="52" t="e">
        <f>+IF(#REF!&lt;&gt;"", IF((1+OUT_1_Check!$Q$4)*SUM(#REF!)&lt;#REF!,1,IF((1-OUT_1_Check!$Q$4)*SUM(#REF!)&gt;#REF!,1,0)),IF(SUM(#REF!)&lt;&gt;0,1,0))</f>
        <v>#REF!</v>
      </c>
      <c r="AS33" s="62" t="e">
        <f>+IF(#REF!&lt;&gt;"",IF((1+OUT_1_Check!$Q$4)*SUM(#REF!)&lt;2*#REF!,1,IF((1-OUT_1_Check!$Q$4)*SUM(#REF!)&gt;2*#REF!,1,0)),IF(SUM(#REF!)&lt;&gt;0,1,0))</f>
        <v>#REF!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21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+IF(#REF!&lt;&gt;"",IF(#REF!&lt;#REF!,1,0),IF(#REF!&lt;&gt;0,1,0))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12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105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 t="e">
        <f>+IF(#REF!&lt;&gt;"",IF((1+OUT_1_Check!$Q$4)*SUM(#REF!)&lt;2*#REF!,1,IF((1-OUT_1_Check!$Q$4)*SUM(#REF!)&gt;2*#REF!,1,0)),IF(SUM(#REF!)&lt;&gt;0,1,0))</f>
        <v>#REF!</v>
      </c>
      <c r="AV37" s="31"/>
    </row>
    <row r="38" spans="1:66" s="22" customFormat="1" ht="18" customHeight="1">
      <c r="A38" s="32"/>
      <c r="B38" s="33" t="s">
        <v>106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 t="e">
        <f>+IF(#REF!&lt;&gt;"",IF((1+OUT_1_Check!$Q$4)*SUM(#REF!)&lt;2*#REF!,1,IF((1-OUT_1_Check!$Q$4)*SUM(#REF!)&gt;2*#REF!,1,0)),IF(SUM(#REF!)&lt;&gt;0,1,0))</f>
        <v>#REF!</v>
      </c>
      <c r="AV38" s="31"/>
    </row>
    <row r="39" spans="1:66" s="22" customFormat="1" ht="18" customHeight="1">
      <c r="A39" s="27"/>
      <c r="B39" s="33" t="s">
        <v>107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 t="e">
        <f>+IF(#REF!&lt;&gt;"",IF((1+OUT_1_Check!$Q$4)*SUM(#REF!)&lt;2*#REF!,1,IF((1-OUT_1_Check!$Q$4)*SUM(#REF!)&gt;2*#REF!,1,0)),IF(SUM(#REF!)&lt;&gt;0,1,0))</f>
        <v>#REF!</v>
      </c>
      <c r="AV39" s="31"/>
    </row>
    <row r="40" spans="1:66" s="22" customFormat="1" ht="18" customHeight="1">
      <c r="A40" s="32"/>
      <c r="B40" s="34" t="s">
        <v>10</v>
      </c>
      <c r="C40" s="34"/>
      <c r="D40" s="52" t="e">
        <f>+IF(#REF!&lt;&gt;"", IF((1+OUT_1_Check!$Q$4)*SUM(#REF!)&lt;#REF!,1,IF((1-OUT_1_Check!$Q$4)*SUM(#REF!)&gt;#REF!,1,0)),IF(SUM(#REF!)&lt;&gt;0,1,0))</f>
        <v>#REF!</v>
      </c>
      <c r="E40" s="52" t="e">
        <f>+IF(#REF!&lt;&gt;"", IF((1+OUT_1_Check!$Q$4)*SUM(#REF!)&lt;#REF!,1,IF((1-OUT_1_Check!$Q$4)*SUM(#REF!)&gt;#REF!,1,0)),IF(SUM(#REF!)&lt;&gt;0,1,0))</f>
        <v>#REF!</v>
      </c>
      <c r="F40" s="52" t="e">
        <f>+IF(#REF!&lt;&gt;"", IF((1+OUT_1_Check!$Q$4)*SUM(#REF!)&lt;#REF!,1,IF((1-OUT_1_Check!$Q$4)*SUM(#REF!)&gt;#REF!,1,0)),IF(SUM(#REF!)&lt;&gt;0,1,0))</f>
        <v>#REF!</v>
      </c>
      <c r="G40" s="52" t="e">
        <f>+IF(#REF!&lt;&gt;"", IF((1+OUT_1_Check!$Q$4)*SUM(#REF!)&lt;#REF!,1,IF((1-OUT_1_Check!$Q$4)*SUM(#REF!)&gt;#REF!,1,0)),IF(SUM(#REF!)&lt;&gt;0,1,0))</f>
        <v>#REF!</v>
      </c>
      <c r="H40" s="52" t="e">
        <f>+IF(#REF!&lt;&gt;"", IF((1+OUT_1_Check!$Q$4)*SUM(#REF!)&lt;#REF!,1,IF((1-OUT_1_Check!$Q$4)*SUM(#REF!)&gt;#REF!,1,0)),IF(SUM(#REF!)&lt;&gt;0,1,0))</f>
        <v>#REF!</v>
      </c>
      <c r="I40" s="52" t="e">
        <f>+IF(#REF!&lt;&gt;"", IF((1+OUT_1_Check!$Q$4)*SUM(#REF!)&lt;#REF!,1,IF((1-OUT_1_Check!$Q$4)*SUM(#REF!)&gt;#REF!,1,0)),IF(SUM(#REF!)&lt;&gt;0,1,0))</f>
        <v>#REF!</v>
      </c>
      <c r="J40" s="52" t="e">
        <f>+IF(#REF!&lt;&gt;"", IF((1+OUT_1_Check!$Q$4)*SUM(#REF!)&lt;#REF!,1,IF((1-OUT_1_Check!$Q$4)*SUM(#REF!)&gt;#REF!,1,0)),IF(SUM(#REF!)&lt;&gt;0,1,0))</f>
        <v>#REF!</v>
      </c>
      <c r="K40" s="52" t="e">
        <f>+IF(#REF!&lt;&gt;"", IF((1+OUT_1_Check!$Q$4)*SUM(#REF!)&lt;#REF!,1,IF((1-OUT_1_Check!$Q$4)*SUM(#REF!)&gt;#REF!,1,0)),IF(SUM(#REF!)&lt;&gt;0,1,0))</f>
        <v>#REF!</v>
      </c>
      <c r="L40" s="52" t="e">
        <f>+IF(#REF!&lt;&gt;"", IF((1+OUT_1_Check!$Q$4)*SUM(#REF!)&lt;#REF!,1,IF((1-OUT_1_Check!$Q$4)*SUM(#REF!)&gt;#REF!,1,0)),IF(SUM(#REF!)&lt;&gt;0,1,0))</f>
        <v>#REF!</v>
      </c>
      <c r="M40" s="52" t="e">
        <f>+IF(#REF!&lt;&gt;"", IF((1+OUT_1_Check!$Q$4)*SUM(#REF!)&lt;#REF!,1,IF((1-OUT_1_Check!$Q$4)*SUM(#REF!)&gt;#REF!,1,0)),IF(SUM(#REF!)&lt;&gt;0,1,0))</f>
        <v>#REF!</v>
      </c>
      <c r="N40" s="52" t="e">
        <f>+IF(#REF!&lt;&gt;"", IF((1+OUT_1_Check!$Q$4)*SUM(#REF!)&lt;#REF!,1,IF((1-OUT_1_Check!$Q$4)*SUM(#REF!)&gt;#REF!,1,0)),IF(SUM(#REF!)&lt;&gt;0,1,0))</f>
        <v>#REF!</v>
      </c>
      <c r="O40" s="52" t="e">
        <f>+IF(#REF!&lt;&gt;"", IF((1+OUT_1_Check!$Q$4)*SUM(#REF!)&lt;#REF!,1,IF((1-OUT_1_Check!$Q$4)*SUM(#REF!)&gt;#REF!,1,0)),IF(SUM(#REF!)&lt;&gt;0,1,0))</f>
        <v>#REF!</v>
      </c>
      <c r="P40" s="52" t="e">
        <f>+IF(#REF!&lt;&gt;"", IF((1+OUT_1_Check!$Q$4)*SUM(#REF!)&lt;#REF!,1,IF((1-OUT_1_Check!$Q$4)*SUM(#REF!)&gt;#REF!,1,0)),IF(SUM(#REF!)&lt;&gt;0,1,0))</f>
        <v>#REF!</v>
      </c>
      <c r="Q40" s="52" t="e">
        <f>+IF(#REF!&lt;&gt;"", IF((1+OUT_1_Check!$Q$4)*SUM(#REF!)&lt;#REF!,1,IF((1-OUT_1_Check!$Q$4)*SUM(#REF!)&gt;#REF!,1,0)),IF(SUM(#REF!)&lt;&gt;0,1,0))</f>
        <v>#REF!</v>
      </c>
      <c r="R40" s="52" t="e">
        <f>+IF(#REF!&lt;&gt;"", IF((1+OUT_1_Check!$Q$4)*SUM(#REF!)&lt;#REF!,1,IF((1-OUT_1_Check!$Q$4)*SUM(#REF!)&gt;#REF!,1,0)),IF(SUM(#REF!)&lt;&gt;0,1,0))</f>
        <v>#REF!</v>
      </c>
      <c r="S40" s="52" t="e">
        <f>+IF(#REF!&lt;&gt;"", IF((1+OUT_1_Check!$Q$4)*SUM(#REF!)&lt;#REF!,1,IF((1-OUT_1_Check!$Q$4)*SUM(#REF!)&gt;#REF!,1,0)),IF(SUM(#REF!)&lt;&gt;0,1,0))</f>
        <v>#REF!</v>
      </c>
      <c r="T40" s="52" t="e">
        <f>+IF(#REF!&lt;&gt;"", IF((1+OUT_1_Check!$Q$4)*SUM(#REF!)&lt;#REF!,1,IF((1-OUT_1_Check!$Q$4)*SUM(#REF!)&gt;#REF!,1,0)),IF(SUM(#REF!)&lt;&gt;0,1,0))</f>
        <v>#REF!</v>
      </c>
      <c r="U40" s="52" t="e">
        <f>+IF(#REF!&lt;&gt;"", IF((1+OUT_1_Check!$Q$4)*SUM(#REF!)&lt;#REF!,1,IF((1-OUT_1_Check!$Q$4)*SUM(#REF!)&gt;#REF!,1,0)),IF(SUM(#REF!)&lt;&gt;0,1,0))</f>
        <v>#REF!</v>
      </c>
      <c r="V40" s="52" t="e">
        <f>+IF(#REF!&lt;&gt;"", IF((1+OUT_1_Check!$Q$4)*SUM(#REF!)&lt;#REF!,1,IF((1-OUT_1_Check!$Q$4)*SUM(#REF!)&gt;#REF!,1,0)),IF(SUM(#REF!)&lt;&gt;0,1,0))</f>
        <v>#REF!</v>
      </c>
      <c r="W40" s="52" t="e">
        <f>+IF(#REF!&lt;&gt;"", IF((1+OUT_1_Check!$Q$4)*SUM(#REF!)&lt;#REF!,1,IF((1-OUT_1_Check!$Q$4)*SUM(#REF!)&gt;#REF!,1,0)),IF(SUM(#REF!)&lt;&gt;0,1,0))</f>
        <v>#REF!</v>
      </c>
      <c r="X40" s="52" t="e">
        <f>+IF(#REF!&lt;&gt;"", IF((1+OUT_1_Check!$Q$4)*SUM(#REF!)&lt;#REF!,1,IF((1-OUT_1_Check!$Q$4)*SUM(#REF!)&gt;#REF!,1,0)),IF(SUM(#REF!)&lt;&gt;0,1,0))</f>
        <v>#REF!</v>
      </c>
      <c r="Y40" s="52" t="e">
        <f>+IF(#REF!&lt;&gt;"", IF((1+OUT_1_Check!$Q$4)*SUM(#REF!)&lt;#REF!,1,IF((1-OUT_1_Check!$Q$4)*SUM(#REF!)&gt;#REF!,1,0)),IF(SUM(#REF!)&lt;&gt;0,1,0))</f>
        <v>#REF!</v>
      </c>
      <c r="Z40" s="52" t="e">
        <f>+IF(#REF!&lt;&gt;"", IF((1+OUT_1_Check!$Q$4)*SUM(#REF!)&lt;#REF!,1,IF((1-OUT_1_Check!$Q$4)*SUM(#REF!)&gt;#REF!,1,0)),IF(SUM(#REF!)&lt;&gt;0,1,0))</f>
        <v>#REF!</v>
      </c>
      <c r="AA40" s="52" t="e">
        <f>+IF(#REF!&lt;&gt;"", IF((1+OUT_1_Check!$Q$4)*SUM(#REF!)&lt;#REF!,1,IF((1-OUT_1_Check!$Q$4)*SUM(#REF!)&gt;#REF!,1,0)),IF(SUM(#REF!)&lt;&gt;0,1,0))</f>
        <v>#REF!</v>
      </c>
      <c r="AB40" s="52" t="e">
        <f>+IF(#REF!&lt;&gt;"", IF((1+OUT_1_Check!$Q$4)*SUM(#REF!)&lt;#REF!,1,IF((1-OUT_1_Check!$Q$4)*SUM(#REF!)&gt;#REF!,1,0)),IF(SUM(#REF!)&lt;&gt;0,1,0))</f>
        <v>#REF!</v>
      </c>
      <c r="AC40" s="52" t="e">
        <f>+IF(#REF!&lt;&gt;"", IF((1+OUT_1_Check!$Q$4)*SUM(#REF!)&lt;#REF!,1,IF((1-OUT_1_Check!$Q$4)*SUM(#REF!)&gt;#REF!,1,0)),IF(SUM(#REF!)&lt;&gt;0,1,0))</f>
        <v>#REF!</v>
      </c>
      <c r="AD40" s="52" t="e">
        <f>+IF(#REF!&lt;&gt;"", IF((1+OUT_1_Check!$Q$4)*SUM(#REF!)&lt;#REF!,1,IF((1-OUT_1_Check!$Q$4)*SUM(#REF!)&gt;#REF!,1,0)),IF(SUM(#REF!)&lt;&gt;0,1,0))</f>
        <v>#REF!</v>
      </c>
      <c r="AE40" s="52" t="e">
        <f>+IF(#REF!&lt;&gt;"", IF((1+OUT_1_Check!$Q$4)*SUM(#REF!)&lt;#REF!,1,IF((1-OUT_1_Check!$Q$4)*SUM(#REF!)&gt;#REF!,1,0)),IF(SUM(#REF!)&lt;&gt;0,1,0))</f>
        <v>#REF!</v>
      </c>
      <c r="AF40" s="52" t="e">
        <f>+IF(#REF!&lt;&gt;"", IF((1+OUT_1_Check!$Q$4)*SUM(#REF!)&lt;#REF!,1,IF((1-OUT_1_Check!$Q$4)*SUM(#REF!)&gt;#REF!,1,0)),IF(SUM(#REF!)&lt;&gt;0,1,0))</f>
        <v>#REF!</v>
      </c>
      <c r="AG40" s="52" t="e">
        <f>+IF(#REF!&lt;&gt;"", IF((1+OUT_1_Check!$Q$4)*SUM(#REF!)&lt;#REF!,1,IF((1-OUT_1_Check!$Q$4)*SUM(#REF!)&gt;#REF!,1,0)),IF(SUM(#REF!)&lt;&gt;0,1,0))</f>
        <v>#REF!</v>
      </c>
      <c r="AH40" s="52" t="e">
        <f>+IF(#REF!&lt;&gt;"", IF((1+OUT_1_Check!$Q$4)*SUM(#REF!)&lt;#REF!,1,IF((1-OUT_1_Check!$Q$4)*SUM(#REF!)&gt;#REF!,1,0)),IF(SUM(#REF!)&lt;&gt;0,1,0))</f>
        <v>#REF!</v>
      </c>
      <c r="AI40" s="52" t="e">
        <f>+IF(#REF!&lt;&gt;"", IF((1+OUT_1_Check!$Q$4)*SUM(#REF!)&lt;#REF!,1,IF((1-OUT_1_Check!$Q$4)*SUM(#REF!)&gt;#REF!,1,0)),IF(SUM(#REF!)&lt;&gt;0,1,0))</f>
        <v>#REF!</v>
      </c>
      <c r="AJ40" s="52" t="e">
        <f>+IF(#REF!&lt;&gt;"", IF((1+OUT_1_Check!$Q$4)*SUM(#REF!)&lt;#REF!,1,IF((1-OUT_1_Check!$Q$4)*SUM(#REF!)&gt;#REF!,1,0)),IF(SUM(#REF!)&lt;&gt;0,1,0))</f>
        <v>#REF!</v>
      </c>
      <c r="AK40" s="52" t="e">
        <f>+IF(#REF!&lt;&gt;"", IF((1+OUT_1_Check!$Q$4)*SUM(#REF!)&lt;#REF!,1,IF((1-OUT_1_Check!$Q$4)*SUM(#REF!)&gt;#REF!,1,0)),IF(SUM(#REF!)&lt;&gt;0,1,0))</f>
        <v>#REF!</v>
      </c>
      <c r="AL40" s="52" t="e">
        <f>+IF(#REF!&lt;&gt;"", IF((1+OUT_1_Check!$Q$4)*SUM(#REF!)&lt;#REF!,1,IF((1-OUT_1_Check!$Q$4)*SUM(#REF!)&gt;#REF!,1,0)),IF(SUM(#REF!)&lt;&gt;0,1,0))</f>
        <v>#REF!</v>
      </c>
      <c r="AM40" s="52" t="e">
        <f>+IF(#REF!&lt;&gt;"", IF((1+OUT_1_Check!$Q$4)*SUM(#REF!)&lt;#REF!,1,IF((1-OUT_1_Check!$Q$4)*SUM(#REF!)&gt;#REF!,1,0)),IF(SUM(#REF!)&lt;&gt;0,1,0))</f>
        <v>#REF!</v>
      </c>
      <c r="AN40" s="52" t="e">
        <f>+IF(#REF!&lt;&gt;"", IF((1+OUT_1_Check!$Q$4)*SUM(#REF!)&lt;#REF!,1,IF((1-OUT_1_Check!$Q$4)*SUM(#REF!)&gt;#REF!,1,0)),IF(SUM(#REF!)&lt;&gt;0,1,0))</f>
        <v>#REF!</v>
      </c>
      <c r="AO40" s="52" t="e">
        <f>+IF(#REF!&lt;&gt;"", IF((1+OUT_1_Check!$Q$4)*SUM(#REF!)&lt;#REF!,1,IF((1-OUT_1_Check!$Q$4)*SUM(#REF!)&gt;#REF!,1,0)),IF(SUM(#REF!)&lt;&gt;0,1,0))</f>
        <v>#REF!</v>
      </c>
      <c r="AP40" s="52" t="e">
        <f>+IF(#REF!&lt;&gt;"", IF((1+OUT_1_Check!$Q$4)*SUM(#REF!)&lt;#REF!,1,IF((1-OUT_1_Check!$Q$4)*SUM(#REF!)&gt;#REF!,1,0)),IF(SUM(#REF!)&lt;&gt;0,1,0))</f>
        <v>#REF!</v>
      </c>
      <c r="AQ40" s="52" t="e">
        <f>+IF(#REF!&lt;&gt;"", IF((1+OUT_1_Check!$Q$4)*SUM(#REF!)&lt;#REF!,1,IF((1-OUT_1_Check!$Q$4)*SUM(#REF!)&gt;#REF!,1,0)),IF(SUM(#REF!)&lt;&gt;0,1,0))</f>
        <v>#REF!</v>
      </c>
      <c r="AR40" s="52" t="e">
        <f>+IF(#REF!&lt;&gt;"", IF((1+OUT_1_Check!$Q$4)*SUM(#REF!)&lt;#REF!,1,IF((1-OUT_1_Check!$Q$4)*SUM(#REF!)&gt;#REF!,1,0)),IF(SUM(#REF!)&lt;&gt;0,1,0))</f>
        <v>#REF!</v>
      </c>
      <c r="AS40" s="62" t="e">
        <f>+IF(#REF!&lt;&gt;"",IF((1+OUT_1_Check!$Q$4)*SUM(#REF!)&lt;2*#REF!,1,IF((1-OUT_1_Check!$Q$4)*SUM(#REF!)&gt;2*#REF!,1,0)),IF(SUM(#REF!)&lt;&gt;0,1,0))</f>
        <v>#REF!</v>
      </c>
      <c r="AV40" s="31"/>
    </row>
    <row r="41" spans="1:66" s="22" customFormat="1" ht="18" customHeight="1">
      <c r="A41" s="32"/>
      <c r="B41" s="34" t="s">
        <v>21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+IF(#REF!&lt;&gt;"",IF(#REF!&lt;#REF!,1,0),IF(#REF!&lt;&gt;0,1,0))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13</v>
      </c>
      <c r="C43" s="34"/>
      <c r="D43" s="59" t="e">
        <f>+IF(#REF!&lt;&gt;"",IF((1+OUT_1_Check!$Q$4)*SUM(#REF!,#REF!)&lt;#REF!,1,IF((1-OUT_1_Check!$Q$4)*SUM(#REF!,#REF!)&gt;#REF!,1,0)),IF(SUM(#REF!,#REF!)&lt;&gt;0,1,0))</f>
        <v>#REF!</v>
      </c>
      <c r="E43" s="59" t="e">
        <f>+IF(#REF!&lt;&gt;"",IF((1+OUT_1_Check!$Q$4)*SUM(#REF!,#REF!)&lt;#REF!,1,IF((1-OUT_1_Check!$Q$4)*SUM(#REF!,#REF!)&gt;#REF!,1,0)),IF(SUM(#REF!,#REF!)&lt;&gt;0,1,0))</f>
        <v>#REF!</v>
      </c>
      <c r="F43" s="59" t="e">
        <f>+IF(#REF!&lt;&gt;"",IF((1+OUT_1_Check!$Q$4)*SUM(#REF!,#REF!)&lt;#REF!,1,IF((1-OUT_1_Check!$Q$4)*SUM(#REF!,#REF!)&gt;#REF!,1,0)),IF(SUM(#REF!,#REF!)&lt;&gt;0,1,0))</f>
        <v>#REF!</v>
      </c>
      <c r="G43" s="59" t="e">
        <f>+IF(#REF!&lt;&gt;"",IF((1+OUT_1_Check!$Q$4)*SUM(#REF!,#REF!)&lt;#REF!,1,IF((1-OUT_1_Check!$Q$4)*SUM(#REF!,#REF!)&gt;#REF!,1,0)),IF(SUM(#REF!,#REF!)&lt;&gt;0,1,0))</f>
        <v>#REF!</v>
      </c>
      <c r="H43" s="59" t="e">
        <f>+IF(#REF!&lt;&gt;"",IF((1+OUT_1_Check!$Q$4)*SUM(#REF!,#REF!)&lt;#REF!,1,IF((1-OUT_1_Check!$Q$4)*SUM(#REF!,#REF!)&gt;#REF!,1,0)),IF(SUM(#REF!,#REF!)&lt;&gt;0,1,0))</f>
        <v>#REF!</v>
      </c>
      <c r="I43" s="59" t="e">
        <f>+IF(#REF!&lt;&gt;"",IF((1+OUT_1_Check!$Q$4)*SUM(#REF!,#REF!)&lt;#REF!,1,IF((1-OUT_1_Check!$Q$4)*SUM(#REF!,#REF!)&gt;#REF!,1,0)),IF(SUM(#REF!,#REF!)&lt;&gt;0,1,0))</f>
        <v>#REF!</v>
      </c>
      <c r="J43" s="59" t="e">
        <f>+IF(#REF!&lt;&gt;"",IF((1+OUT_1_Check!$Q$4)*SUM(#REF!,#REF!)&lt;#REF!,1,IF((1-OUT_1_Check!$Q$4)*SUM(#REF!,#REF!)&gt;#REF!,1,0)),IF(SUM(#REF!,#REF!)&lt;&gt;0,1,0))</f>
        <v>#REF!</v>
      </c>
      <c r="K43" s="59" t="e">
        <f>+IF(#REF!&lt;&gt;"",IF((1+OUT_1_Check!$Q$4)*SUM(#REF!,#REF!)&lt;#REF!,1,IF((1-OUT_1_Check!$Q$4)*SUM(#REF!,#REF!)&gt;#REF!,1,0)),IF(SUM(#REF!,#REF!)&lt;&gt;0,1,0))</f>
        <v>#REF!</v>
      </c>
      <c r="L43" s="59" t="e">
        <f>+IF(#REF!&lt;&gt;"",IF((1+OUT_1_Check!$Q$4)*SUM(#REF!,#REF!)&lt;#REF!,1,IF((1-OUT_1_Check!$Q$4)*SUM(#REF!,#REF!)&gt;#REF!,1,0)),IF(SUM(#REF!,#REF!)&lt;&gt;0,1,0))</f>
        <v>#REF!</v>
      </c>
      <c r="M43" s="59" t="e">
        <f>+IF(#REF!&lt;&gt;"",IF((1+OUT_1_Check!$Q$4)*SUM(#REF!,#REF!)&lt;#REF!,1,IF((1-OUT_1_Check!$Q$4)*SUM(#REF!,#REF!)&gt;#REF!,1,0)),IF(SUM(#REF!,#REF!)&lt;&gt;0,1,0))</f>
        <v>#REF!</v>
      </c>
      <c r="N43" s="59" t="e">
        <f>+IF(#REF!&lt;&gt;"",IF((1+OUT_1_Check!$Q$4)*SUM(#REF!,#REF!)&lt;#REF!,1,IF((1-OUT_1_Check!$Q$4)*SUM(#REF!,#REF!)&gt;#REF!,1,0)),IF(SUM(#REF!,#REF!)&lt;&gt;0,1,0))</f>
        <v>#REF!</v>
      </c>
      <c r="O43" s="59" t="e">
        <f>+IF(#REF!&lt;&gt;"",IF((1+OUT_1_Check!$Q$4)*SUM(#REF!,#REF!)&lt;#REF!,1,IF((1-OUT_1_Check!$Q$4)*SUM(#REF!,#REF!)&gt;#REF!,1,0)),IF(SUM(#REF!,#REF!)&lt;&gt;0,1,0))</f>
        <v>#REF!</v>
      </c>
      <c r="P43" s="59" t="e">
        <f>+IF(#REF!&lt;&gt;"",IF((1+OUT_1_Check!$Q$4)*SUM(#REF!,#REF!)&lt;#REF!,1,IF((1-OUT_1_Check!$Q$4)*SUM(#REF!,#REF!)&gt;#REF!,1,0)),IF(SUM(#REF!,#REF!)&lt;&gt;0,1,0))</f>
        <v>#REF!</v>
      </c>
      <c r="Q43" s="59" t="e">
        <f>+IF(#REF!&lt;&gt;"",IF((1+OUT_1_Check!$Q$4)*SUM(#REF!,#REF!)&lt;#REF!,1,IF((1-OUT_1_Check!$Q$4)*SUM(#REF!,#REF!)&gt;#REF!,1,0)),IF(SUM(#REF!,#REF!)&lt;&gt;0,1,0))</f>
        <v>#REF!</v>
      </c>
      <c r="R43" s="59" t="e">
        <f>+IF(#REF!&lt;&gt;"",IF((1+OUT_1_Check!$Q$4)*SUM(#REF!,#REF!)&lt;#REF!,1,IF((1-OUT_1_Check!$Q$4)*SUM(#REF!,#REF!)&gt;#REF!,1,0)),IF(SUM(#REF!,#REF!)&lt;&gt;0,1,0))</f>
        <v>#REF!</v>
      </c>
      <c r="S43" s="59" t="e">
        <f>+IF(#REF!&lt;&gt;"",IF((1+OUT_1_Check!$Q$4)*SUM(#REF!,#REF!)&lt;#REF!,1,IF((1-OUT_1_Check!$Q$4)*SUM(#REF!,#REF!)&gt;#REF!,1,0)),IF(SUM(#REF!,#REF!)&lt;&gt;0,1,0))</f>
        <v>#REF!</v>
      </c>
      <c r="T43" s="59" t="e">
        <f>+IF(#REF!&lt;&gt;"",IF((1+OUT_1_Check!$Q$4)*SUM(#REF!,#REF!)&lt;#REF!,1,IF((1-OUT_1_Check!$Q$4)*SUM(#REF!,#REF!)&gt;#REF!,1,0)),IF(SUM(#REF!,#REF!)&lt;&gt;0,1,0))</f>
        <v>#REF!</v>
      </c>
      <c r="U43" s="59" t="e">
        <f>+IF(#REF!&lt;&gt;"",IF((1+OUT_1_Check!$Q$4)*SUM(#REF!,#REF!)&lt;#REF!,1,IF((1-OUT_1_Check!$Q$4)*SUM(#REF!,#REF!)&gt;#REF!,1,0)),IF(SUM(#REF!,#REF!)&lt;&gt;0,1,0))</f>
        <v>#REF!</v>
      </c>
      <c r="V43" s="59" t="e">
        <f>+IF(#REF!&lt;&gt;"",IF((1+OUT_1_Check!$Q$4)*SUM(#REF!,#REF!)&lt;#REF!,1,IF((1-OUT_1_Check!$Q$4)*SUM(#REF!,#REF!)&gt;#REF!,1,0)),IF(SUM(#REF!,#REF!)&lt;&gt;0,1,0))</f>
        <v>#REF!</v>
      </c>
      <c r="W43" s="59" t="e">
        <f>+IF(#REF!&lt;&gt;"",IF((1+OUT_1_Check!$Q$4)*SUM(#REF!,#REF!)&lt;#REF!,1,IF((1-OUT_1_Check!$Q$4)*SUM(#REF!,#REF!)&gt;#REF!,1,0)),IF(SUM(#REF!,#REF!)&lt;&gt;0,1,0))</f>
        <v>#REF!</v>
      </c>
      <c r="X43" s="59" t="e">
        <f>+IF(#REF!&lt;&gt;"",IF((1+OUT_1_Check!$Q$4)*SUM(#REF!,#REF!)&lt;#REF!,1,IF((1-OUT_1_Check!$Q$4)*SUM(#REF!,#REF!)&gt;#REF!,1,0)),IF(SUM(#REF!,#REF!)&lt;&gt;0,1,0))</f>
        <v>#REF!</v>
      </c>
      <c r="Y43" s="59" t="e">
        <f>+IF(#REF!&lt;&gt;"",IF((1+OUT_1_Check!$Q$4)*SUM(#REF!,#REF!)&lt;#REF!,1,IF((1-OUT_1_Check!$Q$4)*SUM(#REF!,#REF!)&gt;#REF!,1,0)),IF(SUM(#REF!,#REF!)&lt;&gt;0,1,0))</f>
        <v>#REF!</v>
      </c>
      <c r="Z43" s="59" t="e">
        <f>+IF(#REF!&lt;&gt;"",IF((1+OUT_1_Check!$Q$4)*SUM(#REF!,#REF!)&lt;#REF!,1,IF((1-OUT_1_Check!$Q$4)*SUM(#REF!,#REF!)&gt;#REF!,1,0)),IF(SUM(#REF!,#REF!)&lt;&gt;0,1,0))</f>
        <v>#REF!</v>
      </c>
      <c r="AA43" s="59" t="e">
        <f>+IF(#REF!&lt;&gt;"",IF((1+OUT_1_Check!$Q$4)*SUM(#REF!,#REF!)&lt;#REF!,1,IF((1-OUT_1_Check!$Q$4)*SUM(#REF!,#REF!)&gt;#REF!,1,0)),IF(SUM(#REF!,#REF!)&lt;&gt;0,1,0))</f>
        <v>#REF!</v>
      </c>
      <c r="AB43" s="59" t="e">
        <f>+IF(#REF!&lt;&gt;"",IF((1+OUT_1_Check!$Q$4)*SUM(#REF!,#REF!)&lt;#REF!,1,IF((1-OUT_1_Check!$Q$4)*SUM(#REF!,#REF!)&gt;#REF!,1,0)),IF(SUM(#REF!,#REF!)&lt;&gt;0,1,0))</f>
        <v>#REF!</v>
      </c>
      <c r="AC43" s="59" t="e">
        <f>+IF(#REF!&lt;&gt;"",IF((1+OUT_1_Check!$Q$4)*SUM(#REF!,#REF!)&lt;#REF!,1,IF((1-OUT_1_Check!$Q$4)*SUM(#REF!,#REF!)&gt;#REF!,1,0)),IF(SUM(#REF!,#REF!)&lt;&gt;0,1,0))</f>
        <v>#REF!</v>
      </c>
      <c r="AD43" s="59" t="e">
        <f>+IF(#REF!&lt;&gt;"",IF((1+OUT_1_Check!$Q$4)*SUM(#REF!,#REF!)&lt;#REF!,1,IF((1-OUT_1_Check!$Q$4)*SUM(#REF!,#REF!)&gt;#REF!,1,0)),IF(SUM(#REF!,#REF!)&lt;&gt;0,1,0))</f>
        <v>#REF!</v>
      </c>
      <c r="AE43" s="59" t="e">
        <f>+IF(#REF!&lt;&gt;"",IF((1+OUT_1_Check!$Q$4)*SUM(#REF!,#REF!)&lt;#REF!,1,IF((1-OUT_1_Check!$Q$4)*SUM(#REF!,#REF!)&gt;#REF!,1,0)),IF(SUM(#REF!,#REF!)&lt;&gt;0,1,0))</f>
        <v>#REF!</v>
      </c>
      <c r="AF43" s="59" t="e">
        <f>+IF(#REF!&lt;&gt;"",IF((1+OUT_1_Check!$Q$4)*SUM(#REF!,#REF!)&lt;#REF!,1,IF((1-OUT_1_Check!$Q$4)*SUM(#REF!,#REF!)&gt;#REF!,1,0)),IF(SUM(#REF!,#REF!)&lt;&gt;0,1,0))</f>
        <v>#REF!</v>
      </c>
      <c r="AG43" s="59" t="e">
        <f>+IF(#REF!&lt;&gt;"",IF((1+OUT_1_Check!$Q$4)*SUM(#REF!,#REF!)&lt;#REF!,1,IF((1-OUT_1_Check!$Q$4)*SUM(#REF!,#REF!)&gt;#REF!,1,0)),IF(SUM(#REF!,#REF!)&lt;&gt;0,1,0))</f>
        <v>#REF!</v>
      </c>
      <c r="AH43" s="59" t="e">
        <f>+IF(#REF!&lt;&gt;"",IF((1+OUT_1_Check!$Q$4)*SUM(#REF!,#REF!)&lt;#REF!,1,IF((1-OUT_1_Check!$Q$4)*SUM(#REF!,#REF!)&gt;#REF!,1,0)),IF(SUM(#REF!,#REF!)&lt;&gt;0,1,0))</f>
        <v>#REF!</v>
      </c>
      <c r="AI43" s="59" t="e">
        <f>+IF(#REF!&lt;&gt;"",IF((1+OUT_1_Check!$Q$4)*SUM(#REF!,#REF!)&lt;#REF!,1,IF((1-OUT_1_Check!$Q$4)*SUM(#REF!,#REF!)&gt;#REF!,1,0)),IF(SUM(#REF!,#REF!)&lt;&gt;0,1,0))</f>
        <v>#REF!</v>
      </c>
      <c r="AJ43" s="59" t="e">
        <f>+IF(#REF!&lt;&gt;"",IF((1+OUT_1_Check!$Q$4)*SUM(#REF!,#REF!)&lt;#REF!,1,IF((1-OUT_1_Check!$Q$4)*SUM(#REF!,#REF!)&gt;#REF!,1,0)),IF(SUM(#REF!,#REF!)&lt;&gt;0,1,0))</f>
        <v>#REF!</v>
      </c>
      <c r="AK43" s="59" t="e">
        <f>+IF(#REF!&lt;&gt;"",IF((1+OUT_1_Check!$Q$4)*SUM(#REF!,#REF!)&lt;#REF!,1,IF((1-OUT_1_Check!$Q$4)*SUM(#REF!,#REF!)&gt;#REF!,1,0)),IF(SUM(#REF!,#REF!)&lt;&gt;0,1,0))</f>
        <v>#REF!</v>
      </c>
      <c r="AL43" s="59" t="e">
        <f>+IF(#REF!&lt;&gt;"",IF((1+OUT_1_Check!$Q$4)*SUM(#REF!,#REF!)&lt;#REF!,1,IF((1-OUT_1_Check!$Q$4)*SUM(#REF!,#REF!)&gt;#REF!,1,0)),IF(SUM(#REF!,#REF!)&lt;&gt;0,1,0))</f>
        <v>#REF!</v>
      </c>
      <c r="AM43" s="59" t="e">
        <f>+IF(#REF!&lt;&gt;"",IF((1+OUT_1_Check!$Q$4)*SUM(#REF!,#REF!)&lt;#REF!,1,IF((1-OUT_1_Check!$Q$4)*SUM(#REF!,#REF!)&gt;#REF!,1,0)),IF(SUM(#REF!,#REF!)&lt;&gt;0,1,0))</f>
        <v>#REF!</v>
      </c>
      <c r="AN43" s="59" t="e">
        <f>+IF(#REF!&lt;&gt;"",IF((1+OUT_1_Check!$Q$4)*SUM(#REF!,#REF!)&lt;#REF!,1,IF((1-OUT_1_Check!$Q$4)*SUM(#REF!,#REF!)&gt;#REF!,1,0)),IF(SUM(#REF!,#REF!)&lt;&gt;0,1,0))</f>
        <v>#REF!</v>
      </c>
      <c r="AO43" s="59" t="e">
        <f>+IF(#REF!&lt;&gt;"",IF((1+OUT_1_Check!$Q$4)*SUM(#REF!,#REF!)&lt;#REF!,1,IF((1-OUT_1_Check!$Q$4)*SUM(#REF!,#REF!)&gt;#REF!,1,0)),IF(SUM(#REF!,#REF!)&lt;&gt;0,1,0))</f>
        <v>#REF!</v>
      </c>
      <c r="AP43" s="59" t="e">
        <f>+IF(#REF!&lt;&gt;"",IF((1+OUT_1_Check!$Q$4)*SUM(#REF!,#REF!)&lt;#REF!,1,IF((1-OUT_1_Check!$Q$4)*SUM(#REF!,#REF!)&gt;#REF!,1,0)),IF(SUM(#REF!,#REF!)&lt;&gt;0,1,0))</f>
        <v>#REF!</v>
      </c>
      <c r="AQ43" s="59" t="e">
        <f>+IF(#REF!&lt;&gt;"",IF((1+OUT_1_Check!$Q$4)*SUM(#REF!,#REF!)&lt;#REF!,1,IF((1-OUT_1_Check!$Q$4)*SUM(#REF!,#REF!)&gt;#REF!,1,0)),IF(SUM(#REF!,#REF!)&lt;&gt;0,1,0))</f>
        <v>#REF!</v>
      </c>
      <c r="AR43" s="59" t="e">
        <f>+IF(#REF!&lt;&gt;"",IF((1+OUT_1_Check!$Q$4)*SUM(#REF!,#REF!)&lt;#REF!,1,IF((1-OUT_1_Check!$Q$4)*SUM(#REF!,#REF!)&gt;#REF!,1,0)),IF(SUM(#REF!,#REF!)&lt;&gt;0,1,0))</f>
        <v>#REF!</v>
      </c>
      <c r="AS43" s="62" t="e">
        <f>+IF(#REF!&lt;&gt;"",IF((1+OUT_1_Check!$Q$4)*SUM(#REF!)&lt;2*#REF!,1,IF((1-OUT_1_Check!$Q$4)*SUM(#REF!)&gt;2*#REF!,1,0)),IF(SUM(#REF!)&lt;&gt;0,1,0))</f>
        <v>#REF!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98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14</v>
      </c>
      <c r="C47" s="28"/>
      <c r="D47" s="61" t="e">
        <f>+IF(#REF!&lt;&gt;"",IF((1+OUT_1_Check!$Q$4)*SUM(#REF!,#REF!,#REF!,#REF!)&lt;#REF!,1,IF((1-OUT_1_Check!$Q$4)*SUM(#REF!,#REF!,#REF!)&gt;#REF!,1,0)),IF(SUM(#REF!,#REF!,#REF!)&lt;&gt;0,1,0))</f>
        <v>#REF!</v>
      </c>
      <c r="E47" s="61" t="e">
        <f>+IF(#REF!&lt;&gt;"",IF((1+OUT_1_Check!$Q$4)*SUM(#REF!,#REF!,#REF!,#REF!)&lt;#REF!,1,IF((1-OUT_1_Check!$Q$4)*SUM(#REF!,#REF!,#REF!)&gt;#REF!,1,0)),IF(SUM(#REF!,#REF!,#REF!)&lt;&gt;0,1,0))</f>
        <v>#REF!</v>
      </c>
      <c r="F47" s="61" t="e">
        <f>+IF(#REF!&lt;&gt;"",IF((1+OUT_1_Check!$Q$4)*SUM(#REF!,#REF!,#REF!,#REF!)&lt;#REF!,1,IF((1-OUT_1_Check!$Q$4)*SUM(#REF!,#REF!,#REF!)&gt;#REF!,1,0)),IF(SUM(#REF!,#REF!,#REF!)&lt;&gt;0,1,0))</f>
        <v>#REF!</v>
      </c>
      <c r="G47" s="61" t="e">
        <f>+IF(#REF!&lt;&gt;"",IF((1+OUT_1_Check!$Q$4)*SUM(#REF!,#REF!,#REF!,#REF!)&lt;#REF!,1,IF((1-OUT_1_Check!$Q$4)*SUM(#REF!,#REF!,#REF!)&gt;#REF!,1,0)),IF(SUM(#REF!,#REF!,#REF!)&lt;&gt;0,1,0))</f>
        <v>#REF!</v>
      </c>
      <c r="H47" s="61" t="e">
        <f>+IF(#REF!&lt;&gt;"",IF((1+OUT_1_Check!$Q$4)*SUM(#REF!,#REF!,#REF!,#REF!)&lt;#REF!,1,IF((1-OUT_1_Check!$Q$4)*SUM(#REF!,#REF!,#REF!)&gt;#REF!,1,0)),IF(SUM(#REF!,#REF!,#REF!)&lt;&gt;0,1,0))</f>
        <v>#REF!</v>
      </c>
      <c r="I47" s="61" t="e">
        <f>+IF(#REF!&lt;&gt;"",IF((1+OUT_1_Check!$Q$4)*SUM(#REF!,#REF!,#REF!,#REF!)&lt;#REF!,1,IF((1-OUT_1_Check!$Q$4)*SUM(#REF!,#REF!,#REF!)&gt;#REF!,1,0)),IF(SUM(#REF!,#REF!,#REF!)&lt;&gt;0,1,0))</f>
        <v>#REF!</v>
      </c>
      <c r="J47" s="61" t="e">
        <f>+IF(#REF!&lt;&gt;"",IF((1+OUT_1_Check!$Q$4)*SUM(#REF!,#REF!,#REF!,#REF!)&lt;#REF!,1,IF((1-OUT_1_Check!$Q$4)*SUM(#REF!,#REF!,#REF!)&gt;#REF!,1,0)),IF(SUM(#REF!,#REF!,#REF!)&lt;&gt;0,1,0))</f>
        <v>#REF!</v>
      </c>
      <c r="K47" s="61" t="e">
        <f>+IF(#REF!&lt;&gt;"",IF((1+OUT_1_Check!$Q$4)*SUM(#REF!,#REF!,#REF!,#REF!)&lt;#REF!,1,IF((1-OUT_1_Check!$Q$4)*SUM(#REF!,#REF!,#REF!)&gt;#REF!,1,0)),IF(SUM(#REF!,#REF!,#REF!)&lt;&gt;0,1,0))</f>
        <v>#REF!</v>
      </c>
      <c r="L47" s="61" t="e">
        <f>+IF(#REF!&lt;&gt;"",IF((1+OUT_1_Check!$Q$4)*SUM(#REF!,#REF!,#REF!,#REF!)&lt;#REF!,1,IF((1-OUT_1_Check!$Q$4)*SUM(#REF!,#REF!,#REF!)&gt;#REF!,1,0)),IF(SUM(#REF!,#REF!,#REF!)&lt;&gt;0,1,0))</f>
        <v>#REF!</v>
      </c>
      <c r="M47" s="61" t="e">
        <f>+IF(#REF!&lt;&gt;"",IF((1+OUT_1_Check!$Q$4)*SUM(#REF!,#REF!,#REF!,#REF!)&lt;#REF!,1,IF((1-OUT_1_Check!$Q$4)*SUM(#REF!,#REF!,#REF!)&gt;#REF!,1,0)),IF(SUM(#REF!,#REF!,#REF!)&lt;&gt;0,1,0))</f>
        <v>#REF!</v>
      </c>
      <c r="N47" s="61" t="e">
        <f>+IF(#REF!&lt;&gt;"",IF((1+OUT_1_Check!$Q$4)*SUM(#REF!,#REF!,#REF!,#REF!)&lt;#REF!,1,IF((1-OUT_1_Check!$Q$4)*SUM(#REF!,#REF!,#REF!)&gt;#REF!,1,0)),IF(SUM(#REF!,#REF!,#REF!)&lt;&gt;0,1,0))</f>
        <v>#REF!</v>
      </c>
      <c r="O47" s="61" t="e">
        <f>+IF(#REF!&lt;&gt;"",IF((1+OUT_1_Check!$Q$4)*SUM(#REF!,#REF!,#REF!,#REF!)&lt;#REF!,1,IF((1-OUT_1_Check!$Q$4)*SUM(#REF!,#REF!,#REF!)&gt;#REF!,1,0)),IF(SUM(#REF!,#REF!,#REF!)&lt;&gt;0,1,0))</f>
        <v>#REF!</v>
      </c>
      <c r="P47" s="61" t="e">
        <f>+IF(#REF!&lt;&gt;"",IF((1+OUT_1_Check!$Q$4)*SUM(#REF!,#REF!,#REF!,#REF!)&lt;#REF!,1,IF((1-OUT_1_Check!$Q$4)*SUM(#REF!,#REF!,#REF!)&gt;#REF!,1,0)),IF(SUM(#REF!,#REF!,#REF!)&lt;&gt;0,1,0))</f>
        <v>#REF!</v>
      </c>
      <c r="Q47" s="61" t="e">
        <f>+IF(#REF!&lt;&gt;"",IF((1+OUT_1_Check!$Q$4)*SUM(#REF!,#REF!,#REF!,#REF!)&lt;#REF!,1,IF((1-OUT_1_Check!$Q$4)*SUM(#REF!,#REF!,#REF!)&gt;#REF!,1,0)),IF(SUM(#REF!,#REF!,#REF!)&lt;&gt;0,1,0))</f>
        <v>#REF!</v>
      </c>
      <c r="R47" s="61" t="e">
        <f>+IF(#REF!&lt;&gt;"",IF((1+OUT_1_Check!$Q$4)*SUM(#REF!,#REF!,#REF!,#REF!)&lt;#REF!,1,IF((1-OUT_1_Check!$Q$4)*SUM(#REF!,#REF!,#REF!)&gt;#REF!,1,0)),IF(SUM(#REF!,#REF!,#REF!)&lt;&gt;0,1,0))</f>
        <v>#REF!</v>
      </c>
      <c r="S47" s="61" t="e">
        <f>+IF(#REF!&lt;&gt;"",IF((1+OUT_1_Check!$Q$4)*SUM(#REF!,#REF!,#REF!,#REF!)&lt;#REF!,1,IF((1-OUT_1_Check!$Q$4)*SUM(#REF!,#REF!,#REF!)&gt;#REF!,1,0)),IF(SUM(#REF!,#REF!,#REF!)&lt;&gt;0,1,0))</f>
        <v>#REF!</v>
      </c>
      <c r="T47" s="61" t="e">
        <f>+IF(#REF!&lt;&gt;"",IF((1+OUT_1_Check!$Q$4)*SUM(#REF!,#REF!,#REF!,#REF!)&lt;#REF!,1,IF((1-OUT_1_Check!$Q$4)*SUM(#REF!,#REF!,#REF!)&gt;#REF!,1,0)),IF(SUM(#REF!,#REF!,#REF!)&lt;&gt;0,1,0))</f>
        <v>#REF!</v>
      </c>
      <c r="U47" s="61" t="e">
        <f>+IF(#REF!&lt;&gt;"",IF((1+OUT_1_Check!$Q$4)*SUM(#REF!,#REF!,#REF!,#REF!)&lt;#REF!,1,IF((1-OUT_1_Check!$Q$4)*SUM(#REF!,#REF!,#REF!)&gt;#REF!,1,0)),IF(SUM(#REF!,#REF!,#REF!)&lt;&gt;0,1,0))</f>
        <v>#REF!</v>
      </c>
      <c r="V47" s="61" t="e">
        <f>+IF(#REF!&lt;&gt;"",IF((1+OUT_1_Check!$Q$4)*SUM(#REF!,#REF!,#REF!,#REF!)&lt;#REF!,1,IF((1-OUT_1_Check!$Q$4)*SUM(#REF!,#REF!,#REF!)&gt;#REF!,1,0)),IF(SUM(#REF!,#REF!,#REF!)&lt;&gt;0,1,0))</f>
        <v>#REF!</v>
      </c>
      <c r="W47" s="61" t="e">
        <f>+IF(#REF!&lt;&gt;"",IF((1+OUT_1_Check!$Q$4)*SUM(#REF!,#REF!,#REF!,#REF!)&lt;#REF!,1,IF((1-OUT_1_Check!$Q$4)*SUM(#REF!,#REF!,#REF!)&gt;#REF!,1,0)),IF(SUM(#REF!,#REF!,#REF!)&lt;&gt;0,1,0))</f>
        <v>#REF!</v>
      </c>
      <c r="X47" s="61" t="e">
        <f>+IF(#REF!&lt;&gt;"",IF((1+OUT_1_Check!$Q$4)*SUM(#REF!,#REF!,#REF!,#REF!)&lt;#REF!,1,IF((1-OUT_1_Check!$Q$4)*SUM(#REF!,#REF!,#REF!)&gt;#REF!,1,0)),IF(SUM(#REF!,#REF!,#REF!)&lt;&gt;0,1,0))</f>
        <v>#REF!</v>
      </c>
      <c r="Y47" s="61" t="e">
        <f>+IF(#REF!&lt;&gt;"",IF((1+OUT_1_Check!$Q$4)*SUM(#REF!,#REF!,#REF!,#REF!)&lt;#REF!,1,IF((1-OUT_1_Check!$Q$4)*SUM(#REF!,#REF!,#REF!)&gt;#REF!,1,0)),IF(SUM(#REF!,#REF!,#REF!)&lt;&gt;0,1,0))</f>
        <v>#REF!</v>
      </c>
      <c r="Z47" s="61" t="e">
        <f>+IF(#REF!&lt;&gt;"",IF((1+OUT_1_Check!$Q$4)*SUM(#REF!,#REF!,#REF!,#REF!)&lt;#REF!,1,IF((1-OUT_1_Check!$Q$4)*SUM(#REF!,#REF!,#REF!)&gt;#REF!,1,0)),IF(SUM(#REF!,#REF!,#REF!)&lt;&gt;0,1,0))</f>
        <v>#REF!</v>
      </c>
      <c r="AA47" s="61" t="e">
        <f>+IF(#REF!&lt;&gt;"",IF((1+OUT_1_Check!$Q$4)*SUM(#REF!,#REF!,#REF!,#REF!)&lt;#REF!,1,IF((1-OUT_1_Check!$Q$4)*SUM(#REF!,#REF!,#REF!)&gt;#REF!,1,0)),IF(SUM(#REF!,#REF!,#REF!)&lt;&gt;0,1,0))</f>
        <v>#REF!</v>
      </c>
      <c r="AB47" s="61" t="e">
        <f>+IF(#REF!&lt;&gt;"",IF((1+OUT_1_Check!$Q$4)*SUM(#REF!,#REF!,#REF!,#REF!)&lt;#REF!,1,IF((1-OUT_1_Check!$Q$4)*SUM(#REF!,#REF!,#REF!)&gt;#REF!,1,0)),IF(SUM(#REF!,#REF!,#REF!)&lt;&gt;0,1,0))</f>
        <v>#REF!</v>
      </c>
      <c r="AC47" s="61" t="e">
        <f>+IF(#REF!&lt;&gt;"",IF((1+OUT_1_Check!$Q$4)*SUM(#REF!,#REF!,#REF!,#REF!)&lt;#REF!,1,IF((1-OUT_1_Check!$Q$4)*SUM(#REF!,#REF!,#REF!)&gt;#REF!,1,0)),IF(SUM(#REF!,#REF!,#REF!)&lt;&gt;0,1,0))</f>
        <v>#REF!</v>
      </c>
      <c r="AD47" s="61" t="e">
        <f>+IF(#REF!&lt;&gt;"",IF((1+OUT_1_Check!$Q$4)*SUM(#REF!,#REF!,#REF!,#REF!)&lt;#REF!,1,IF((1-OUT_1_Check!$Q$4)*SUM(#REF!,#REF!,#REF!)&gt;#REF!,1,0)),IF(SUM(#REF!,#REF!,#REF!)&lt;&gt;0,1,0))</f>
        <v>#REF!</v>
      </c>
      <c r="AE47" s="61" t="e">
        <f>+IF(#REF!&lt;&gt;"",IF((1+OUT_1_Check!$Q$4)*SUM(#REF!,#REF!,#REF!,#REF!)&lt;#REF!,1,IF((1-OUT_1_Check!$Q$4)*SUM(#REF!,#REF!,#REF!)&gt;#REF!,1,0)),IF(SUM(#REF!,#REF!,#REF!)&lt;&gt;0,1,0))</f>
        <v>#REF!</v>
      </c>
      <c r="AF47" s="61" t="e">
        <f>+IF(#REF!&lt;&gt;"",IF((1+OUT_1_Check!$Q$4)*SUM(#REF!,#REF!,#REF!,#REF!)&lt;#REF!,1,IF((1-OUT_1_Check!$Q$4)*SUM(#REF!,#REF!,#REF!)&gt;#REF!,1,0)),IF(SUM(#REF!,#REF!,#REF!)&lt;&gt;0,1,0))</f>
        <v>#REF!</v>
      </c>
      <c r="AG47" s="61" t="e">
        <f>+IF(#REF!&lt;&gt;"",IF((1+OUT_1_Check!$Q$4)*SUM(#REF!,#REF!,#REF!,#REF!)&lt;#REF!,1,IF((1-OUT_1_Check!$Q$4)*SUM(#REF!,#REF!,#REF!)&gt;#REF!,1,0)),IF(SUM(#REF!,#REF!,#REF!)&lt;&gt;0,1,0))</f>
        <v>#REF!</v>
      </c>
      <c r="AH47" s="61" t="e">
        <f>+IF(#REF!&lt;&gt;"",IF((1+OUT_1_Check!$Q$4)*SUM(#REF!,#REF!,#REF!,#REF!)&lt;#REF!,1,IF((1-OUT_1_Check!$Q$4)*SUM(#REF!,#REF!,#REF!)&gt;#REF!,1,0)),IF(SUM(#REF!,#REF!,#REF!)&lt;&gt;0,1,0))</f>
        <v>#REF!</v>
      </c>
      <c r="AI47" s="61" t="e">
        <f>+IF(#REF!&lt;&gt;"",IF((1+OUT_1_Check!$Q$4)*SUM(#REF!,#REF!,#REF!,#REF!)&lt;#REF!,1,IF((1-OUT_1_Check!$Q$4)*SUM(#REF!,#REF!,#REF!)&gt;#REF!,1,0)),IF(SUM(#REF!,#REF!,#REF!)&lt;&gt;0,1,0))</f>
        <v>#REF!</v>
      </c>
      <c r="AJ47" s="61" t="e">
        <f>+IF(#REF!&lt;&gt;"",IF((1+OUT_1_Check!$Q$4)*SUM(#REF!,#REF!,#REF!,#REF!)&lt;#REF!,1,IF((1-OUT_1_Check!$Q$4)*SUM(#REF!,#REF!,#REF!)&gt;#REF!,1,0)),IF(SUM(#REF!,#REF!,#REF!)&lt;&gt;0,1,0))</f>
        <v>#REF!</v>
      </c>
      <c r="AK47" s="61" t="e">
        <f>+IF(#REF!&lt;&gt;"",IF((1+OUT_1_Check!$Q$4)*SUM(#REF!,#REF!,#REF!,#REF!)&lt;#REF!,1,IF((1-OUT_1_Check!$Q$4)*SUM(#REF!,#REF!,#REF!)&gt;#REF!,1,0)),IF(SUM(#REF!,#REF!,#REF!)&lt;&gt;0,1,0))</f>
        <v>#REF!</v>
      </c>
      <c r="AL47" s="61" t="e">
        <f>+IF(#REF!&lt;&gt;"",IF((1+OUT_1_Check!$Q$4)*SUM(#REF!,#REF!,#REF!,#REF!)&lt;#REF!,1,IF((1-OUT_1_Check!$Q$4)*SUM(#REF!,#REF!,#REF!)&gt;#REF!,1,0)),IF(SUM(#REF!,#REF!,#REF!)&lt;&gt;0,1,0))</f>
        <v>#REF!</v>
      </c>
      <c r="AM47" s="61" t="e">
        <f>+IF(#REF!&lt;&gt;"",IF((1+OUT_1_Check!$Q$4)*SUM(#REF!,#REF!,#REF!,#REF!)&lt;#REF!,1,IF((1-OUT_1_Check!$Q$4)*SUM(#REF!,#REF!,#REF!)&gt;#REF!,1,0)),IF(SUM(#REF!,#REF!,#REF!)&lt;&gt;0,1,0))</f>
        <v>#REF!</v>
      </c>
      <c r="AN47" s="61" t="e">
        <f>+IF(#REF!&lt;&gt;"",IF((1+OUT_1_Check!$Q$4)*SUM(#REF!,#REF!,#REF!,#REF!)&lt;#REF!,1,IF((1-OUT_1_Check!$Q$4)*SUM(#REF!,#REF!,#REF!)&gt;#REF!,1,0)),IF(SUM(#REF!,#REF!,#REF!)&lt;&gt;0,1,0))</f>
        <v>#REF!</v>
      </c>
      <c r="AO47" s="61" t="e">
        <f>+IF(#REF!&lt;&gt;"",IF((1+OUT_1_Check!$Q$4)*SUM(#REF!,#REF!,#REF!,#REF!)&lt;#REF!,1,IF((1-OUT_1_Check!$Q$4)*SUM(#REF!,#REF!,#REF!)&gt;#REF!,1,0)),IF(SUM(#REF!,#REF!,#REF!)&lt;&gt;0,1,0))</f>
        <v>#REF!</v>
      </c>
      <c r="AP47" s="61" t="e">
        <f>+IF(#REF!&lt;&gt;"",IF((1+OUT_1_Check!$Q$4)*SUM(#REF!,#REF!,#REF!,#REF!)&lt;#REF!,1,IF((1-OUT_1_Check!$Q$4)*SUM(#REF!,#REF!,#REF!)&gt;#REF!,1,0)),IF(SUM(#REF!,#REF!,#REF!)&lt;&gt;0,1,0))</f>
        <v>#REF!</v>
      </c>
      <c r="AQ47" s="61" t="e">
        <f>+IF(#REF!&lt;&gt;"",IF((1+OUT_1_Check!$Q$4)*SUM(#REF!,#REF!,#REF!,#REF!)&lt;#REF!,1,IF((1-OUT_1_Check!$Q$4)*SUM(#REF!,#REF!,#REF!)&gt;#REF!,1,0)),IF(SUM(#REF!,#REF!,#REF!)&lt;&gt;0,1,0))</f>
        <v>#REF!</v>
      </c>
      <c r="AR47" s="61" t="e">
        <f>+IF(#REF!&lt;&gt;"",IF((1+OUT_1_Check!$Q$4)*SUM(#REF!,#REF!,#REF!,#REF!)&lt;#REF!,1,IF((1-OUT_1_Check!$Q$4)*SUM(#REF!,#REF!,#REF!)&gt;#REF!,1,0)),IF(SUM(#REF!,#REF!,#REF!)&lt;&gt;0,1,0))</f>
        <v>#REF!</v>
      </c>
      <c r="AS47" s="61" t="e">
        <f>+IF(#REF!&lt;&gt;"",IF((1+OUT_1_Check!$Q$4)*SUM(#REF!,#REF!,#REF!,#REF!)&lt;#REF!,1,IF((1-OUT_1_Check!$Q$4)*SUM(#REF!,#REF!,#REF!)&gt;#REF!,1,0)),IF(SUM(#REF!,#REF!,#REF!)&lt;&gt;0,1,0))</f>
        <v>#REF!</v>
      </c>
      <c r="AV47" s="31"/>
    </row>
    <row r="48" spans="1:66" s="22" customFormat="1" ht="18" customHeight="1">
      <c r="A48" s="32"/>
      <c r="B48" s="33" t="s">
        <v>125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+IF(#REF!&lt;&gt;"",IF(#REF!&lt;#REF!,1,0),IF(#REF!&lt;&gt;0,1,0))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23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101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4" t="e">
        <f>+IF(#REF!&lt;&gt;"",IF((1+OUT_1_Check!$Q$4)*SUM(#REF!)&lt;2*#REF!,1,IF((1-OUT_1_Check!$Q$4)*SUM(#REF!)&gt;2*#REF!,1,0)),IF(SUM(#REF!)&lt;&gt;0,1,0))</f>
        <v>#REF!</v>
      </c>
      <c r="AV51" s="31"/>
    </row>
    <row r="52" spans="1:48" s="22" customFormat="1" ht="18" customHeight="1">
      <c r="A52" s="42"/>
      <c r="B52" s="43" t="s">
        <v>102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+IF(#REF!&lt;&gt;"",IF((1+OUT_1_Check!$Q$4)*SUM(#REF!)&lt;2*#REF!,1,IF((1-OUT_1_Check!$Q$4)*SUM(#REF!)&gt;2*#REF!,1,0)),IF(SUM(#REF!)&lt;&gt;0,1,0))</f>
        <v>#REF!</v>
      </c>
      <c r="AV52" s="31"/>
    </row>
    <row r="53" spans="1:48" s="22" customFormat="1" ht="18" customHeight="1">
      <c r="A53" s="34" t="s">
        <v>82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83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92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95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09765625" defaultRowHeight="11.5"/>
  <cols>
    <col min="1" max="1" width="2.3984375" style="49" customWidth="1"/>
    <col min="2" max="2" width="9.09765625" style="49"/>
    <col min="3" max="3" width="40.59765625" style="49" customWidth="1"/>
    <col min="4" max="4" width="9.69921875" style="49" customWidth="1"/>
    <col min="5" max="44" width="9.09765625" style="49"/>
    <col min="45" max="45" width="26.8984375" style="49" customWidth="1"/>
    <col min="46" max="16384" width="9.09765625" style="49"/>
  </cols>
  <sheetData>
    <row r="1" spans="1:50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0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1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108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58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103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2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3"/>
      <c r="J12" s="315" t="s">
        <v>84</v>
      </c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7"/>
      <c r="AT12" s="73" t="s">
        <v>9</v>
      </c>
    </row>
    <row r="13" spans="1:50" s="22" customFormat="1" ht="28" customHeight="1">
      <c r="A13" s="23"/>
      <c r="B13" s="24" t="s">
        <v>3</v>
      </c>
      <c r="C13" s="74"/>
      <c r="D13" s="75" t="s">
        <v>4</v>
      </c>
      <c r="E13" s="75" t="s">
        <v>52</v>
      </c>
      <c r="F13" s="75" t="s">
        <v>5</v>
      </c>
      <c r="G13" s="75" t="s">
        <v>6</v>
      </c>
      <c r="H13" s="75" t="s">
        <v>7</v>
      </c>
      <c r="I13" s="75" t="s">
        <v>146</v>
      </c>
      <c r="J13" s="26" t="s">
        <v>109</v>
      </c>
      <c r="K13" s="26" t="s">
        <v>144</v>
      </c>
      <c r="L13" s="26" t="s">
        <v>110</v>
      </c>
      <c r="M13" s="26" t="s">
        <v>61</v>
      </c>
      <c r="N13" s="26" t="s">
        <v>111</v>
      </c>
      <c r="O13" s="26" t="s">
        <v>74</v>
      </c>
      <c r="P13" s="26" t="s">
        <v>112</v>
      </c>
      <c r="Q13" s="26" t="s">
        <v>62</v>
      </c>
      <c r="R13" s="26" t="s">
        <v>60</v>
      </c>
      <c r="S13" s="26" t="s">
        <v>113</v>
      </c>
      <c r="T13" s="26" t="s">
        <v>63</v>
      </c>
      <c r="U13" s="26" t="s">
        <v>64</v>
      </c>
      <c r="V13" s="26" t="s">
        <v>75</v>
      </c>
      <c r="W13" s="26" t="s">
        <v>114</v>
      </c>
      <c r="X13" s="26" t="s">
        <v>76</v>
      </c>
      <c r="Y13" s="26" t="s">
        <v>65</v>
      </c>
      <c r="Z13" s="26" t="s">
        <v>115</v>
      </c>
      <c r="AA13" s="26" t="s">
        <v>116</v>
      </c>
      <c r="AB13" s="26" t="s">
        <v>66</v>
      </c>
      <c r="AC13" s="26" t="s">
        <v>117</v>
      </c>
      <c r="AD13" s="26" t="s">
        <v>80</v>
      </c>
      <c r="AE13" s="26" t="s">
        <v>77</v>
      </c>
      <c r="AF13" s="26" t="s">
        <v>118</v>
      </c>
      <c r="AG13" s="26" t="s">
        <v>67</v>
      </c>
      <c r="AH13" s="26" t="s">
        <v>68</v>
      </c>
      <c r="AI13" s="26" t="s">
        <v>145</v>
      </c>
      <c r="AJ13" s="26" t="s">
        <v>69</v>
      </c>
      <c r="AK13" s="26" t="s">
        <v>119</v>
      </c>
      <c r="AL13" s="26" t="s">
        <v>81</v>
      </c>
      <c r="AM13" s="26" t="s">
        <v>120</v>
      </c>
      <c r="AN13" s="26" t="s">
        <v>121</v>
      </c>
      <c r="AO13" s="26" t="s">
        <v>70</v>
      </c>
      <c r="AP13" s="26" t="s">
        <v>71</v>
      </c>
      <c r="AQ13" s="26" t="s">
        <v>72</v>
      </c>
      <c r="AR13" s="26" t="s">
        <v>73</v>
      </c>
      <c r="AS13" s="26" t="s">
        <v>122</v>
      </c>
      <c r="AT13" s="75" t="s">
        <v>8</v>
      </c>
    </row>
    <row r="14" spans="1:50" s="22" customFormat="1" ht="18" customHeight="1">
      <c r="A14" s="27"/>
      <c r="B14" s="28" t="s">
        <v>15</v>
      </c>
      <c r="C14" s="29"/>
      <c r="D14" s="30"/>
      <c r="E14" s="30" t="s">
        <v>9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16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105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 t="e">
        <f>+IF(#REF!&lt;&gt;"",IF((1+OUT_2_Check!$Q$4)*SUM(#REF!)&lt;#REF!,1,IF((1-OUT_2_Check!$Q$4)*SUM(#REF!)&gt;#REF!,1,0)),IF(SUM(#REF!)&lt;&gt;0,1,0))</f>
        <v>#REF!</v>
      </c>
    </row>
    <row r="17" spans="1:46" s="22" customFormat="1" ht="18" customHeight="1">
      <c r="A17" s="35"/>
      <c r="B17" s="33" t="s">
        <v>106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 t="e">
        <f>+IF(#REF!&lt;&gt;"",IF((1+OUT_2_Check!$Q$4)*SUM(#REF!)&lt;#REF!,1,IF((1-OUT_2_Check!$Q$4)*SUM(#REF!)&gt;#REF!,1,0)),IF(SUM(#REF!)&lt;&gt;0,1,0))</f>
        <v>#REF!</v>
      </c>
    </row>
    <row r="18" spans="1:46" s="22" customFormat="1" ht="18" customHeight="1">
      <c r="A18" s="35"/>
      <c r="B18" s="33" t="s">
        <v>107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 t="e">
        <f>+IF(#REF!&lt;&gt;"",IF((1+OUT_2_Check!$Q$4)*SUM(#REF!)&lt;#REF!,1,IF((1-OUT_2_Check!$Q$4)*SUM(#REF!)&gt;#REF!,1,0)),IF(SUM(#REF!)&lt;&gt;0,1,0))</f>
        <v>#REF!</v>
      </c>
    </row>
    <row r="19" spans="1:46" s="22" customFormat="1" ht="18" customHeight="1">
      <c r="A19" s="35"/>
      <c r="B19" s="34" t="s">
        <v>10</v>
      </c>
      <c r="C19" s="34"/>
      <c r="D19" s="52" t="e">
        <f>+IF(#REF!&lt;&gt;"", IF((1+OUT_2_Check!$Q$4)*SUM(#REF!)&lt;#REF!,1,IF((1-OUT_2_Check!$Q$4)*SUM(#REF!)&gt;#REF!,1,0)),IF(SUM(#REF!)&lt;&gt;0,1,0))</f>
        <v>#REF!</v>
      </c>
      <c r="E19" s="52" t="e">
        <f>+IF(#REF!&lt;&gt;"", IF((1+OUT_2_Check!$Q$4)*SUM(#REF!)&lt;#REF!,1,IF((1-OUT_2_Check!$Q$4)*SUM(#REF!)&gt;#REF!,1,0)),IF(SUM(#REF!)&lt;&gt;0,1,0))</f>
        <v>#REF!</v>
      </c>
      <c r="F19" s="52" t="e">
        <f>+IF(#REF!&lt;&gt;"", IF((1+OUT_2_Check!$Q$4)*SUM(#REF!)&lt;#REF!,1,IF((1-OUT_2_Check!$Q$4)*SUM(#REF!)&gt;#REF!,1,0)),IF(SUM(#REF!)&lt;&gt;0,1,0))</f>
        <v>#REF!</v>
      </c>
      <c r="G19" s="52" t="e">
        <f>+IF(#REF!&lt;&gt;"", IF((1+OUT_2_Check!$Q$4)*SUM(#REF!)&lt;#REF!,1,IF((1-OUT_2_Check!$Q$4)*SUM(#REF!)&gt;#REF!,1,0)),IF(SUM(#REF!)&lt;&gt;0,1,0))</f>
        <v>#REF!</v>
      </c>
      <c r="H19" s="52" t="e">
        <f>+IF(#REF!&lt;&gt;"", IF((1+OUT_2_Check!$Q$4)*SUM(#REF!)&lt;#REF!,1,IF((1-OUT_2_Check!$Q$4)*SUM(#REF!)&gt;#REF!,1,0)),IF(SUM(#REF!)&lt;&gt;0,1,0))</f>
        <v>#REF!</v>
      </c>
      <c r="I19" s="52" t="e">
        <f>+IF(#REF!&lt;&gt;"", IF((1+OUT_2_Check!$Q$4)*SUM(#REF!)&lt;#REF!,1,IF((1-OUT_2_Check!$Q$4)*SUM(#REF!)&gt;#REF!,1,0)),IF(SUM(#REF!)&lt;&gt;0,1,0))</f>
        <v>#REF!</v>
      </c>
      <c r="J19" s="52" t="e">
        <f>+IF(#REF!&lt;&gt;"", IF((1+OUT_2_Check!$Q$4)*SUM(#REF!)&lt;#REF!,1,IF((1-OUT_2_Check!$Q$4)*SUM(#REF!)&gt;#REF!,1,0)),IF(SUM(#REF!)&lt;&gt;0,1,0))</f>
        <v>#REF!</v>
      </c>
      <c r="K19" s="52" t="e">
        <f>+IF(#REF!&lt;&gt;"", IF((1+OUT_2_Check!$Q$4)*SUM(#REF!)&lt;#REF!,1,IF((1-OUT_2_Check!$Q$4)*SUM(#REF!)&gt;#REF!,1,0)),IF(SUM(#REF!)&lt;&gt;0,1,0))</f>
        <v>#REF!</v>
      </c>
      <c r="L19" s="52" t="e">
        <f>+IF(#REF!&lt;&gt;"", IF((1+OUT_2_Check!$Q$4)*SUM(#REF!)&lt;#REF!,1,IF((1-OUT_2_Check!$Q$4)*SUM(#REF!)&gt;#REF!,1,0)),IF(SUM(#REF!)&lt;&gt;0,1,0))</f>
        <v>#REF!</v>
      </c>
      <c r="M19" s="52" t="e">
        <f>+IF(#REF!&lt;&gt;"", IF((1+OUT_2_Check!$Q$4)*SUM(#REF!)&lt;#REF!,1,IF((1-OUT_2_Check!$Q$4)*SUM(#REF!)&gt;#REF!,1,0)),IF(SUM(#REF!)&lt;&gt;0,1,0))</f>
        <v>#REF!</v>
      </c>
      <c r="N19" s="52" t="e">
        <f>+IF(#REF!&lt;&gt;"", IF((1+OUT_2_Check!$Q$4)*SUM(#REF!)&lt;#REF!,1,IF((1-OUT_2_Check!$Q$4)*SUM(#REF!)&gt;#REF!,1,0)),IF(SUM(#REF!)&lt;&gt;0,1,0))</f>
        <v>#REF!</v>
      </c>
      <c r="O19" s="52" t="e">
        <f>+IF(#REF!&lt;&gt;"", IF((1+OUT_2_Check!$Q$4)*SUM(#REF!)&lt;#REF!,1,IF((1-OUT_2_Check!$Q$4)*SUM(#REF!)&gt;#REF!,1,0)),IF(SUM(#REF!)&lt;&gt;0,1,0))</f>
        <v>#REF!</v>
      </c>
      <c r="P19" s="52" t="e">
        <f>+IF(#REF!&lt;&gt;"", IF((1+OUT_2_Check!$Q$4)*SUM(#REF!)&lt;#REF!,1,IF((1-OUT_2_Check!$Q$4)*SUM(#REF!)&gt;#REF!,1,0)),IF(SUM(#REF!)&lt;&gt;0,1,0))</f>
        <v>#REF!</v>
      </c>
      <c r="Q19" s="52" t="e">
        <f>+IF(#REF!&lt;&gt;"", IF((1+OUT_2_Check!$Q$4)*SUM(#REF!)&lt;#REF!,1,IF((1-OUT_2_Check!$Q$4)*SUM(#REF!)&gt;#REF!,1,0)),IF(SUM(#REF!)&lt;&gt;0,1,0))</f>
        <v>#REF!</v>
      </c>
      <c r="R19" s="52" t="e">
        <f>+IF(#REF!&lt;&gt;"", IF((1+OUT_2_Check!$Q$4)*SUM(#REF!)&lt;#REF!,1,IF((1-OUT_2_Check!$Q$4)*SUM(#REF!)&gt;#REF!,1,0)),IF(SUM(#REF!)&lt;&gt;0,1,0))</f>
        <v>#REF!</v>
      </c>
      <c r="S19" s="52" t="e">
        <f>+IF(#REF!&lt;&gt;"", IF((1+OUT_2_Check!$Q$4)*SUM(#REF!)&lt;#REF!,1,IF((1-OUT_2_Check!$Q$4)*SUM(#REF!)&gt;#REF!,1,0)),IF(SUM(#REF!)&lt;&gt;0,1,0))</f>
        <v>#REF!</v>
      </c>
      <c r="T19" s="52" t="e">
        <f>+IF(#REF!&lt;&gt;"", IF((1+OUT_2_Check!$Q$4)*SUM(#REF!)&lt;#REF!,1,IF((1-OUT_2_Check!$Q$4)*SUM(#REF!)&gt;#REF!,1,0)),IF(SUM(#REF!)&lt;&gt;0,1,0))</f>
        <v>#REF!</v>
      </c>
      <c r="U19" s="52" t="e">
        <f>+IF(#REF!&lt;&gt;"", IF((1+OUT_2_Check!$Q$4)*SUM(#REF!)&lt;#REF!,1,IF((1-OUT_2_Check!$Q$4)*SUM(#REF!)&gt;#REF!,1,0)),IF(SUM(#REF!)&lt;&gt;0,1,0))</f>
        <v>#REF!</v>
      </c>
      <c r="V19" s="52" t="e">
        <f>+IF(#REF!&lt;&gt;"", IF((1+OUT_2_Check!$Q$4)*SUM(#REF!)&lt;#REF!,1,IF((1-OUT_2_Check!$Q$4)*SUM(#REF!)&gt;#REF!,1,0)),IF(SUM(#REF!)&lt;&gt;0,1,0))</f>
        <v>#REF!</v>
      </c>
      <c r="W19" s="52" t="e">
        <f>+IF(#REF!&lt;&gt;"", IF((1+OUT_2_Check!$Q$4)*SUM(#REF!)&lt;#REF!,1,IF((1-OUT_2_Check!$Q$4)*SUM(#REF!)&gt;#REF!,1,0)),IF(SUM(#REF!)&lt;&gt;0,1,0))</f>
        <v>#REF!</v>
      </c>
      <c r="X19" s="52" t="e">
        <f>+IF(#REF!&lt;&gt;"", IF((1+OUT_2_Check!$Q$4)*SUM(#REF!)&lt;#REF!,1,IF((1-OUT_2_Check!$Q$4)*SUM(#REF!)&gt;#REF!,1,0)),IF(SUM(#REF!)&lt;&gt;0,1,0))</f>
        <v>#REF!</v>
      </c>
      <c r="Y19" s="52" t="e">
        <f>+IF(#REF!&lt;&gt;"", IF((1+OUT_2_Check!$Q$4)*SUM(#REF!)&lt;#REF!,1,IF((1-OUT_2_Check!$Q$4)*SUM(#REF!)&gt;#REF!,1,0)),IF(SUM(#REF!)&lt;&gt;0,1,0))</f>
        <v>#REF!</v>
      </c>
      <c r="Z19" s="52" t="e">
        <f>+IF(#REF!&lt;&gt;"", IF((1+OUT_2_Check!$Q$4)*SUM(#REF!)&lt;#REF!,1,IF((1-OUT_2_Check!$Q$4)*SUM(#REF!)&gt;#REF!,1,0)),IF(SUM(#REF!)&lt;&gt;0,1,0))</f>
        <v>#REF!</v>
      </c>
      <c r="AA19" s="52" t="e">
        <f>+IF(#REF!&lt;&gt;"", IF((1+OUT_2_Check!$Q$4)*SUM(#REF!)&lt;#REF!,1,IF((1-OUT_2_Check!$Q$4)*SUM(#REF!)&gt;#REF!,1,0)),IF(SUM(#REF!)&lt;&gt;0,1,0))</f>
        <v>#REF!</v>
      </c>
      <c r="AB19" s="52" t="e">
        <f>+IF(#REF!&lt;&gt;"", IF((1+OUT_2_Check!$Q$4)*SUM(#REF!)&lt;#REF!,1,IF((1-OUT_2_Check!$Q$4)*SUM(#REF!)&gt;#REF!,1,0)),IF(SUM(#REF!)&lt;&gt;0,1,0))</f>
        <v>#REF!</v>
      </c>
      <c r="AC19" s="52" t="e">
        <f>+IF(#REF!&lt;&gt;"", IF((1+OUT_2_Check!$Q$4)*SUM(#REF!)&lt;#REF!,1,IF((1-OUT_2_Check!$Q$4)*SUM(#REF!)&gt;#REF!,1,0)),IF(SUM(#REF!)&lt;&gt;0,1,0))</f>
        <v>#REF!</v>
      </c>
      <c r="AD19" s="52" t="e">
        <f>+IF(#REF!&lt;&gt;"", IF((1+OUT_2_Check!$Q$4)*SUM(#REF!)&lt;#REF!,1,IF((1-OUT_2_Check!$Q$4)*SUM(#REF!)&gt;#REF!,1,0)),IF(SUM(#REF!)&lt;&gt;0,1,0))</f>
        <v>#REF!</v>
      </c>
      <c r="AE19" s="52" t="e">
        <f>+IF(#REF!&lt;&gt;"", IF((1+OUT_2_Check!$Q$4)*SUM(#REF!)&lt;#REF!,1,IF((1-OUT_2_Check!$Q$4)*SUM(#REF!)&gt;#REF!,1,0)),IF(SUM(#REF!)&lt;&gt;0,1,0))</f>
        <v>#REF!</v>
      </c>
      <c r="AF19" s="52" t="e">
        <f>+IF(#REF!&lt;&gt;"", IF((1+OUT_2_Check!$Q$4)*SUM(#REF!)&lt;#REF!,1,IF((1-OUT_2_Check!$Q$4)*SUM(#REF!)&gt;#REF!,1,0)),IF(SUM(#REF!)&lt;&gt;0,1,0))</f>
        <v>#REF!</v>
      </c>
      <c r="AG19" s="52" t="e">
        <f>+IF(#REF!&lt;&gt;"", IF((1+OUT_2_Check!$Q$4)*SUM(#REF!)&lt;#REF!,1,IF((1-OUT_2_Check!$Q$4)*SUM(#REF!)&gt;#REF!,1,0)),IF(SUM(#REF!)&lt;&gt;0,1,0))</f>
        <v>#REF!</v>
      </c>
      <c r="AH19" s="52" t="e">
        <f>+IF(#REF!&lt;&gt;"", IF((1+OUT_2_Check!$Q$4)*SUM(#REF!)&lt;#REF!,1,IF((1-OUT_2_Check!$Q$4)*SUM(#REF!)&gt;#REF!,1,0)),IF(SUM(#REF!)&lt;&gt;0,1,0))</f>
        <v>#REF!</v>
      </c>
      <c r="AI19" s="52" t="e">
        <f>+IF(#REF!&lt;&gt;"", IF((1+OUT_2_Check!$Q$4)*SUM(#REF!)&lt;#REF!,1,IF((1-OUT_2_Check!$Q$4)*SUM(#REF!)&gt;#REF!,1,0)),IF(SUM(#REF!)&lt;&gt;0,1,0))</f>
        <v>#REF!</v>
      </c>
      <c r="AJ19" s="52" t="e">
        <f>+IF(#REF!&lt;&gt;"", IF((1+OUT_2_Check!$Q$4)*SUM(#REF!)&lt;#REF!,1,IF((1-OUT_2_Check!$Q$4)*SUM(#REF!)&gt;#REF!,1,0)),IF(SUM(#REF!)&lt;&gt;0,1,0))</f>
        <v>#REF!</v>
      </c>
      <c r="AK19" s="52" t="e">
        <f>+IF(#REF!&lt;&gt;"", IF((1+OUT_2_Check!$Q$4)*SUM(#REF!)&lt;#REF!,1,IF((1-OUT_2_Check!$Q$4)*SUM(#REF!)&gt;#REF!,1,0)),IF(SUM(#REF!)&lt;&gt;0,1,0))</f>
        <v>#REF!</v>
      </c>
      <c r="AL19" s="52" t="e">
        <f>+IF(#REF!&lt;&gt;"", IF((1+OUT_2_Check!$Q$4)*SUM(#REF!)&lt;#REF!,1,IF((1-OUT_2_Check!$Q$4)*SUM(#REF!)&gt;#REF!,1,0)),IF(SUM(#REF!)&lt;&gt;0,1,0))</f>
        <v>#REF!</v>
      </c>
      <c r="AM19" s="52" t="e">
        <f>+IF(#REF!&lt;&gt;"", IF((1+OUT_2_Check!$Q$4)*SUM(#REF!)&lt;#REF!,1,IF((1-OUT_2_Check!$Q$4)*SUM(#REF!)&gt;#REF!,1,0)),IF(SUM(#REF!)&lt;&gt;0,1,0))</f>
        <v>#REF!</v>
      </c>
      <c r="AN19" s="52" t="e">
        <f>+IF(#REF!&lt;&gt;"", IF((1+OUT_2_Check!$Q$4)*SUM(#REF!)&lt;#REF!,1,IF((1-OUT_2_Check!$Q$4)*SUM(#REF!)&gt;#REF!,1,0)),IF(SUM(#REF!)&lt;&gt;0,1,0))</f>
        <v>#REF!</v>
      </c>
      <c r="AO19" s="52" t="e">
        <f>+IF(#REF!&lt;&gt;"", IF((1+OUT_2_Check!$Q$4)*SUM(#REF!)&lt;#REF!,1,IF((1-OUT_2_Check!$Q$4)*SUM(#REF!)&gt;#REF!,1,0)),IF(SUM(#REF!)&lt;&gt;0,1,0))</f>
        <v>#REF!</v>
      </c>
      <c r="AP19" s="52" t="e">
        <f>+IF(#REF!&lt;&gt;"", IF((1+OUT_2_Check!$Q$4)*SUM(#REF!)&lt;#REF!,1,IF((1-OUT_2_Check!$Q$4)*SUM(#REF!)&gt;#REF!,1,0)),IF(SUM(#REF!)&lt;&gt;0,1,0))</f>
        <v>#REF!</v>
      </c>
      <c r="AQ19" s="52" t="e">
        <f>+IF(#REF!&lt;&gt;"", IF((1+OUT_2_Check!$Q$4)*SUM(#REF!)&lt;#REF!,1,IF((1-OUT_2_Check!$Q$4)*SUM(#REF!)&gt;#REF!,1,0)),IF(SUM(#REF!)&lt;&gt;0,1,0))</f>
        <v>#REF!</v>
      </c>
      <c r="AR19" s="52" t="e">
        <f>+IF(#REF!&lt;&gt;"", IF((1+OUT_2_Check!$Q$4)*SUM(#REF!)&lt;#REF!,1,IF((1-OUT_2_Check!$Q$4)*SUM(#REF!)&gt;#REF!,1,0)),IF(SUM(#REF!)&lt;&gt;0,1,0))</f>
        <v>#REF!</v>
      </c>
      <c r="AS19" s="52" t="e">
        <f>+IF(#REF!&lt;&gt;"", IF((1+OUT_2_Check!$Q$4)*SUM(#REF!)&lt;#REF!,1,IF((1-OUT_2_Check!$Q$4)*SUM(#REF!)&gt;#REF!,1,0)),IF(SUM(#REF!)&lt;&gt;0,1,0))</f>
        <v>#REF!</v>
      </c>
      <c r="AT19" s="62" t="e">
        <f>+IF(#REF!&lt;&gt;"",IF((1+OUT_2_Check!$Q$4)*SUM(#REF!)&lt;#REF!,1,IF((1-OUT_2_Check!$Q$4)*SUM(#REF!)&gt;#REF!,1,0)),IF(SUM(#REF!)&lt;&gt;0,1,0))</f>
        <v>#REF!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25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105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 t="e">
        <f>+IF(#REF!&lt;&gt;"",IF((1+OUT_2_Check!$Q$4)*SUM(#REF!)&lt;#REF!,1,IF((1-OUT_2_Check!$Q$4)*SUM(#REF!)&gt;#REF!,1,0)),IF(SUM(#REF!)&lt;&gt;0,1,0))</f>
        <v>#REF!</v>
      </c>
    </row>
    <row r="23" spans="1:46" s="22" customFormat="1" ht="18" customHeight="1">
      <c r="A23" s="35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 t="e">
        <f>+IF(#REF!&lt;&gt;"",IF((1+OUT_2_Check!$Q$4)*SUM(#REF!)&lt;#REF!,1,IF((1-OUT_2_Check!$Q$4)*SUM(#REF!)&gt;#REF!,1,0)),IF(SUM(#REF!)&lt;&gt;0,1,0))</f>
        <v>#REF!</v>
      </c>
    </row>
    <row r="24" spans="1:4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 t="e">
        <f>+IF(#REF!&lt;&gt;"",IF((1+OUT_2_Check!$Q$4)*SUM(#REF!)&lt;#REF!,1,IF((1-OUT_2_Check!$Q$4)*SUM(#REF!)&gt;#REF!,1,0)),IF(SUM(#REF!)&lt;&gt;0,1,0))</f>
        <v>#REF!</v>
      </c>
    </row>
    <row r="25" spans="1:46" s="22" customFormat="1" ht="18" customHeight="1">
      <c r="A25" s="32"/>
      <c r="B25" s="34" t="s">
        <v>10</v>
      </c>
      <c r="C25" s="34"/>
      <c r="D25" s="52" t="e">
        <f>+IF(#REF!&lt;&gt;"", IF((1+OUT_2_Check!$Q$4)*SUM(#REF!)&lt;#REF!,1,IF((1-OUT_2_Check!$Q$4)*SUM(#REF!)&gt;#REF!,1,0)),IF(SUM(#REF!)&lt;&gt;0,1,0))</f>
        <v>#REF!</v>
      </c>
      <c r="E25" s="52" t="e">
        <f>+IF(#REF!&lt;&gt;"", IF((1+OUT_2_Check!$Q$4)*SUM(#REF!)&lt;#REF!,1,IF((1-OUT_2_Check!$Q$4)*SUM(#REF!)&gt;#REF!,1,0)),IF(SUM(#REF!)&lt;&gt;0,1,0))</f>
        <v>#REF!</v>
      </c>
      <c r="F25" s="52" t="e">
        <f>+IF(#REF!&lt;&gt;"", IF((1+OUT_2_Check!$Q$4)*SUM(#REF!)&lt;#REF!,1,IF((1-OUT_2_Check!$Q$4)*SUM(#REF!)&gt;#REF!,1,0)),IF(SUM(#REF!)&lt;&gt;0,1,0))</f>
        <v>#REF!</v>
      </c>
      <c r="G25" s="52" t="e">
        <f>+IF(#REF!&lt;&gt;"", IF((1+OUT_2_Check!$Q$4)*SUM(#REF!)&lt;#REF!,1,IF((1-OUT_2_Check!$Q$4)*SUM(#REF!)&gt;#REF!,1,0)),IF(SUM(#REF!)&lt;&gt;0,1,0))</f>
        <v>#REF!</v>
      </c>
      <c r="H25" s="52" t="e">
        <f>+IF(#REF!&lt;&gt;"", IF((1+OUT_2_Check!$Q$4)*SUM(#REF!)&lt;#REF!,1,IF((1-OUT_2_Check!$Q$4)*SUM(#REF!)&gt;#REF!,1,0)),IF(SUM(#REF!)&lt;&gt;0,1,0))</f>
        <v>#REF!</v>
      </c>
      <c r="I25" s="52" t="e">
        <f>+IF(#REF!&lt;&gt;"", IF((1+OUT_2_Check!$Q$4)*SUM(#REF!)&lt;#REF!,1,IF((1-OUT_2_Check!$Q$4)*SUM(#REF!)&gt;#REF!,1,0)),IF(SUM(#REF!)&lt;&gt;0,1,0))</f>
        <v>#REF!</v>
      </c>
      <c r="J25" s="52" t="e">
        <f>+IF(#REF!&lt;&gt;"", IF((1+OUT_2_Check!$Q$4)*SUM(#REF!)&lt;#REF!,1,IF((1-OUT_2_Check!$Q$4)*SUM(#REF!)&gt;#REF!,1,0)),IF(SUM(#REF!)&lt;&gt;0,1,0))</f>
        <v>#REF!</v>
      </c>
      <c r="K25" s="52" t="e">
        <f>+IF(#REF!&lt;&gt;"", IF((1+OUT_2_Check!$Q$4)*SUM(#REF!)&lt;#REF!,1,IF((1-OUT_2_Check!$Q$4)*SUM(#REF!)&gt;#REF!,1,0)),IF(SUM(#REF!)&lt;&gt;0,1,0))</f>
        <v>#REF!</v>
      </c>
      <c r="L25" s="52" t="e">
        <f>+IF(#REF!&lt;&gt;"", IF((1+OUT_2_Check!$Q$4)*SUM(#REF!)&lt;#REF!,1,IF((1-OUT_2_Check!$Q$4)*SUM(#REF!)&gt;#REF!,1,0)),IF(SUM(#REF!)&lt;&gt;0,1,0))</f>
        <v>#REF!</v>
      </c>
      <c r="M25" s="52" t="e">
        <f>+IF(#REF!&lt;&gt;"", IF((1+OUT_2_Check!$Q$4)*SUM(#REF!)&lt;#REF!,1,IF((1-OUT_2_Check!$Q$4)*SUM(#REF!)&gt;#REF!,1,0)),IF(SUM(#REF!)&lt;&gt;0,1,0))</f>
        <v>#REF!</v>
      </c>
      <c r="N25" s="52" t="e">
        <f>+IF(#REF!&lt;&gt;"", IF((1+OUT_2_Check!$Q$4)*SUM(#REF!)&lt;#REF!,1,IF((1-OUT_2_Check!$Q$4)*SUM(#REF!)&gt;#REF!,1,0)),IF(SUM(#REF!)&lt;&gt;0,1,0))</f>
        <v>#REF!</v>
      </c>
      <c r="O25" s="52" t="e">
        <f>+IF(#REF!&lt;&gt;"", IF((1+OUT_2_Check!$Q$4)*SUM(#REF!)&lt;#REF!,1,IF((1-OUT_2_Check!$Q$4)*SUM(#REF!)&gt;#REF!,1,0)),IF(SUM(#REF!)&lt;&gt;0,1,0))</f>
        <v>#REF!</v>
      </c>
      <c r="P25" s="52" t="e">
        <f>+IF(#REF!&lt;&gt;"", IF((1+OUT_2_Check!$Q$4)*SUM(#REF!)&lt;#REF!,1,IF((1-OUT_2_Check!$Q$4)*SUM(#REF!)&gt;#REF!,1,0)),IF(SUM(#REF!)&lt;&gt;0,1,0))</f>
        <v>#REF!</v>
      </c>
      <c r="Q25" s="52" t="e">
        <f>+IF(#REF!&lt;&gt;"", IF((1+OUT_2_Check!$Q$4)*SUM(#REF!)&lt;#REF!,1,IF((1-OUT_2_Check!$Q$4)*SUM(#REF!)&gt;#REF!,1,0)),IF(SUM(#REF!)&lt;&gt;0,1,0))</f>
        <v>#REF!</v>
      </c>
      <c r="R25" s="52" t="e">
        <f>+IF(#REF!&lt;&gt;"", IF((1+OUT_2_Check!$Q$4)*SUM(#REF!)&lt;#REF!,1,IF((1-OUT_2_Check!$Q$4)*SUM(#REF!)&gt;#REF!,1,0)),IF(SUM(#REF!)&lt;&gt;0,1,0))</f>
        <v>#REF!</v>
      </c>
      <c r="S25" s="52" t="e">
        <f>+IF(#REF!&lt;&gt;"", IF((1+OUT_2_Check!$Q$4)*SUM(#REF!)&lt;#REF!,1,IF((1-OUT_2_Check!$Q$4)*SUM(#REF!)&gt;#REF!,1,0)),IF(SUM(#REF!)&lt;&gt;0,1,0))</f>
        <v>#REF!</v>
      </c>
      <c r="T25" s="52" t="e">
        <f>+IF(#REF!&lt;&gt;"", IF((1+OUT_2_Check!$Q$4)*SUM(#REF!)&lt;#REF!,1,IF((1-OUT_2_Check!$Q$4)*SUM(#REF!)&gt;#REF!,1,0)),IF(SUM(#REF!)&lt;&gt;0,1,0))</f>
        <v>#REF!</v>
      </c>
      <c r="U25" s="52" t="e">
        <f>+IF(#REF!&lt;&gt;"", IF((1+OUT_2_Check!$Q$4)*SUM(#REF!)&lt;#REF!,1,IF((1-OUT_2_Check!$Q$4)*SUM(#REF!)&gt;#REF!,1,0)),IF(SUM(#REF!)&lt;&gt;0,1,0))</f>
        <v>#REF!</v>
      </c>
      <c r="V25" s="52" t="e">
        <f>+IF(#REF!&lt;&gt;"", IF((1+OUT_2_Check!$Q$4)*SUM(#REF!)&lt;#REF!,1,IF((1-OUT_2_Check!$Q$4)*SUM(#REF!)&gt;#REF!,1,0)),IF(SUM(#REF!)&lt;&gt;0,1,0))</f>
        <v>#REF!</v>
      </c>
      <c r="W25" s="52" t="e">
        <f>+IF(#REF!&lt;&gt;"", IF((1+OUT_2_Check!$Q$4)*SUM(#REF!)&lt;#REF!,1,IF((1-OUT_2_Check!$Q$4)*SUM(#REF!)&gt;#REF!,1,0)),IF(SUM(#REF!)&lt;&gt;0,1,0))</f>
        <v>#REF!</v>
      </c>
      <c r="X25" s="52" t="e">
        <f>+IF(#REF!&lt;&gt;"", IF((1+OUT_2_Check!$Q$4)*SUM(#REF!)&lt;#REF!,1,IF((1-OUT_2_Check!$Q$4)*SUM(#REF!)&gt;#REF!,1,0)),IF(SUM(#REF!)&lt;&gt;0,1,0))</f>
        <v>#REF!</v>
      </c>
      <c r="Y25" s="52" t="e">
        <f>+IF(#REF!&lt;&gt;"", IF((1+OUT_2_Check!$Q$4)*SUM(#REF!)&lt;#REF!,1,IF((1-OUT_2_Check!$Q$4)*SUM(#REF!)&gt;#REF!,1,0)),IF(SUM(#REF!)&lt;&gt;0,1,0))</f>
        <v>#REF!</v>
      </c>
      <c r="Z25" s="52" t="e">
        <f>+IF(#REF!&lt;&gt;"", IF((1+OUT_2_Check!$Q$4)*SUM(#REF!)&lt;#REF!,1,IF((1-OUT_2_Check!$Q$4)*SUM(#REF!)&gt;#REF!,1,0)),IF(SUM(#REF!)&lt;&gt;0,1,0))</f>
        <v>#REF!</v>
      </c>
      <c r="AA25" s="52" t="e">
        <f>+IF(#REF!&lt;&gt;"", IF((1+OUT_2_Check!$Q$4)*SUM(#REF!)&lt;#REF!,1,IF((1-OUT_2_Check!$Q$4)*SUM(#REF!)&gt;#REF!,1,0)),IF(SUM(#REF!)&lt;&gt;0,1,0))</f>
        <v>#REF!</v>
      </c>
      <c r="AB25" s="52" t="e">
        <f>+IF(#REF!&lt;&gt;"", IF((1+OUT_2_Check!$Q$4)*SUM(#REF!)&lt;#REF!,1,IF((1-OUT_2_Check!$Q$4)*SUM(#REF!)&gt;#REF!,1,0)),IF(SUM(#REF!)&lt;&gt;0,1,0))</f>
        <v>#REF!</v>
      </c>
      <c r="AC25" s="52" t="e">
        <f>+IF(#REF!&lt;&gt;"", IF((1+OUT_2_Check!$Q$4)*SUM(#REF!)&lt;#REF!,1,IF((1-OUT_2_Check!$Q$4)*SUM(#REF!)&gt;#REF!,1,0)),IF(SUM(#REF!)&lt;&gt;0,1,0))</f>
        <v>#REF!</v>
      </c>
      <c r="AD25" s="52" t="e">
        <f>+IF(#REF!&lt;&gt;"", IF((1+OUT_2_Check!$Q$4)*SUM(#REF!)&lt;#REF!,1,IF((1-OUT_2_Check!$Q$4)*SUM(#REF!)&gt;#REF!,1,0)),IF(SUM(#REF!)&lt;&gt;0,1,0))</f>
        <v>#REF!</v>
      </c>
      <c r="AE25" s="52" t="e">
        <f>+IF(#REF!&lt;&gt;"", IF((1+OUT_2_Check!$Q$4)*SUM(#REF!)&lt;#REF!,1,IF((1-OUT_2_Check!$Q$4)*SUM(#REF!)&gt;#REF!,1,0)),IF(SUM(#REF!)&lt;&gt;0,1,0))</f>
        <v>#REF!</v>
      </c>
      <c r="AF25" s="52" t="e">
        <f>+IF(#REF!&lt;&gt;"", IF((1+OUT_2_Check!$Q$4)*SUM(#REF!)&lt;#REF!,1,IF((1-OUT_2_Check!$Q$4)*SUM(#REF!)&gt;#REF!,1,0)),IF(SUM(#REF!)&lt;&gt;0,1,0))</f>
        <v>#REF!</v>
      </c>
      <c r="AG25" s="52" t="e">
        <f>+IF(#REF!&lt;&gt;"", IF((1+OUT_2_Check!$Q$4)*SUM(#REF!)&lt;#REF!,1,IF((1-OUT_2_Check!$Q$4)*SUM(#REF!)&gt;#REF!,1,0)),IF(SUM(#REF!)&lt;&gt;0,1,0))</f>
        <v>#REF!</v>
      </c>
      <c r="AH25" s="52" t="e">
        <f>+IF(#REF!&lt;&gt;"", IF((1+OUT_2_Check!$Q$4)*SUM(#REF!)&lt;#REF!,1,IF((1-OUT_2_Check!$Q$4)*SUM(#REF!)&gt;#REF!,1,0)),IF(SUM(#REF!)&lt;&gt;0,1,0))</f>
        <v>#REF!</v>
      </c>
      <c r="AI25" s="52" t="e">
        <f>+IF(#REF!&lt;&gt;"", IF((1+OUT_2_Check!$Q$4)*SUM(#REF!)&lt;#REF!,1,IF((1-OUT_2_Check!$Q$4)*SUM(#REF!)&gt;#REF!,1,0)),IF(SUM(#REF!)&lt;&gt;0,1,0))</f>
        <v>#REF!</v>
      </c>
      <c r="AJ25" s="52" t="e">
        <f>+IF(#REF!&lt;&gt;"", IF((1+OUT_2_Check!$Q$4)*SUM(#REF!)&lt;#REF!,1,IF((1-OUT_2_Check!$Q$4)*SUM(#REF!)&gt;#REF!,1,0)),IF(SUM(#REF!)&lt;&gt;0,1,0))</f>
        <v>#REF!</v>
      </c>
      <c r="AK25" s="52" t="e">
        <f>+IF(#REF!&lt;&gt;"", IF((1+OUT_2_Check!$Q$4)*SUM(#REF!)&lt;#REF!,1,IF((1-OUT_2_Check!$Q$4)*SUM(#REF!)&gt;#REF!,1,0)),IF(SUM(#REF!)&lt;&gt;0,1,0))</f>
        <v>#REF!</v>
      </c>
      <c r="AL25" s="52" t="e">
        <f>+IF(#REF!&lt;&gt;"", IF((1+OUT_2_Check!$Q$4)*SUM(#REF!)&lt;#REF!,1,IF((1-OUT_2_Check!$Q$4)*SUM(#REF!)&gt;#REF!,1,0)),IF(SUM(#REF!)&lt;&gt;0,1,0))</f>
        <v>#REF!</v>
      </c>
      <c r="AM25" s="52" t="e">
        <f>+IF(#REF!&lt;&gt;"", IF((1+OUT_2_Check!$Q$4)*SUM(#REF!)&lt;#REF!,1,IF((1-OUT_2_Check!$Q$4)*SUM(#REF!)&gt;#REF!,1,0)),IF(SUM(#REF!)&lt;&gt;0,1,0))</f>
        <v>#REF!</v>
      </c>
      <c r="AN25" s="52" t="e">
        <f>+IF(#REF!&lt;&gt;"", IF((1+OUT_2_Check!$Q$4)*SUM(#REF!)&lt;#REF!,1,IF((1-OUT_2_Check!$Q$4)*SUM(#REF!)&gt;#REF!,1,0)),IF(SUM(#REF!)&lt;&gt;0,1,0))</f>
        <v>#REF!</v>
      </c>
      <c r="AO25" s="52" t="e">
        <f>+IF(#REF!&lt;&gt;"", IF((1+OUT_2_Check!$Q$4)*SUM(#REF!)&lt;#REF!,1,IF((1-OUT_2_Check!$Q$4)*SUM(#REF!)&gt;#REF!,1,0)),IF(SUM(#REF!)&lt;&gt;0,1,0))</f>
        <v>#REF!</v>
      </c>
      <c r="AP25" s="52" t="e">
        <f>+IF(#REF!&lt;&gt;"", IF((1+OUT_2_Check!$Q$4)*SUM(#REF!)&lt;#REF!,1,IF((1-OUT_2_Check!$Q$4)*SUM(#REF!)&gt;#REF!,1,0)),IF(SUM(#REF!)&lt;&gt;0,1,0))</f>
        <v>#REF!</v>
      </c>
      <c r="AQ25" s="52" t="e">
        <f>+IF(#REF!&lt;&gt;"", IF((1+OUT_2_Check!$Q$4)*SUM(#REF!)&lt;#REF!,1,IF((1-OUT_2_Check!$Q$4)*SUM(#REF!)&gt;#REF!,1,0)),IF(SUM(#REF!)&lt;&gt;0,1,0))</f>
        <v>#REF!</v>
      </c>
      <c r="AR25" s="52" t="e">
        <f>+IF(#REF!&lt;&gt;"", IF((1+OUT_2_Check!$Q$4)*SUM(#REF!)&lt;#REF!,1,IF((1-OUT_2_Check!$Q$4)*SUM(#REF!)&gt;#REF!,1,0)),IF(SUM(#REF!)&lt;&gt;0,1,0))</f>
        <v>#REF!</v>
      </c>
      <c r="AS25" s="52" t="e">
        <f>+IF(#REF!&lt;&gt;"", IF((1+OUT_2_Check!$Q$4)*SUM(#REF!)&lt;#REF!,1,IF((1-OUT_2_Check!$Q$4)*SUM(#REF!)&gt;#REF!,1,0)),IF(SUM(#REF!)&lt;&gt;0,1,0))</f>
        <v>#REF!</v>
      </c>
      <c r="AT25" s="62" t="e">
        <f>+IF(#REF!&lt;&gt;"",IF((1+OUT_2_Check!$Q$4)*SUM(#REF!)&lt;#REF!,1,IF((1-OUT_2_Check!$Q$4)*SUM(#REF!)&gt;#REF!,1,0)),IF(SUM(#REF!)&lt;&gt;0,1,0))</f>
        <v>#REF!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17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11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105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 t="e">
        <f>+IF(#REF!&lt;&gt;"",IF((1+OUT_2_Check!$Q$4)*SUM(#REF!)&lt;#REF!,1,IF((1-OUT_2_Check!$Q$4)*SUM(#REF!)&gt;#REF!,1,0)),IF(SUM(#REF!)&lt;&gt;0,1,0))</f>
        <v>#REF!</v>
      </c>
    </row>
    <row r="30" spans="1:46" s="22" customFormat="1" ht="18" customHeight="1">
      <c r="A30" s="32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 t="e">
        <f>+IF(#REF!&lt;&gt;"",IF((1+OUT_2_Check!$Q$4)*SUM(#REF!)&lt;#REF!,1,IF((1-OUT_2_Check!$Q$4)*SUM(#REF!)&gt;#REF!,1,0)),IF(SUM(#REF!)&lt;&gt;0,1,0))</f>
        <v>#REF!</v>
      </c>
    </row>
    <row r="31" spans="1:46" s="22" customFormat="1" ht="18" customHeight="1">
      <c r="A31" s="27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 t="e">
        <f>+IF(#REF!&lt;&gt;"",IF((1+OUT_2_Check!$Q$4)*SUM(#REF!)&lt;#REF!,1,IF((1-OUT_2_Check!$Q$4)*SUM(#REF!)&gt;#REF!,1,0)),IF(SUM(#REF!)&lt;&gt;0,1,0))</f>
        <v>#REF!</v>
      </c>
    </row>
    <row r="32" spans="1:46" s="22" customFormat="1" ht="18" customHeight="1">
      <c r="A32" s="39"/>
      <c r="B32" s="34" t="s">
        <v>10</v>
      </c>
      <c r="C32" s="34"/>
      <c r="D32" s="52" t="e">
        <f>+IF(#REF!&lt;&gt;"", IF((1+OUT_2_Check!$Q$4)*SUM(#REF!)&lt;#REF!,1,IF((1-OUT_2_Check!$Q$4)*SUM(#REF!)&gt;#REF!,1,0)),IF(SUM(#REF!)&lt;&gt;0,1,0))</f>
        <v>#REF!</v>
      </c>
      <c r="E32" s="52" t="e">
        <f>+IF(#REF!&lt;&gt;"", IF((1+OUT_2_Check!$Q$4)*SUM(#REF!)&lt;#REF!,1,IF((1-OUT_2_Check!$Q$4)*SUM(#REF!)&gt;#REF!,1,0)),IF(SUM(#REF!)&lt;&gt;0,1,0))</f>
        <v>#REF!</v>
      </c>
      <c r="F32" s="52" t="e">
        <f>+IF(#REF!&lt;&gt;"", IF((1+OUT_2_Check!$Q$4)*SUM(#REF!)&lt;#REF!,1,IF((1-OUT_2_Check!$Q$4)*SUM(#REF!)&gt;#REF!,1,0)),IF(SUM(#REF!)&lt;&gt;0,1,0))</f>
        <v>#REF!</v>
      </c>
      <c r="G32" s="52" t="e">
        <f>+IF(#REF!&lt;&gt;"", IF((1+OUT_2_Check!$Q$4)*SUM(#REF!)&lt;#REF!,1,IF((1-OUT_2_Check!$Q$4)*SUM(#REF!)&gt;#REF!,1,0)),IF(SUM(#REF!)&lt;&gt;0,1,0))</f>
        <v>#REF!</v>
      </c>
      <c r="H32" s="52" t="e">
        <f>+IF(#REF!&lt;&gt;"", IF((1+OUT_2_Check!$Q$4)*SUM(#REF!)&lt;#REF!,1,IF((1-OUT_2_Check!$Q$4)*SUM(#REF!)&gt;#REF!,1,0)),IF(SUM(#REF!)&lt;&gt;0,1,0))</f>
        <v>#REF!</v>
      </c>
      <c r="I32" s="52" t="e">
        <f>+IF(#REF!&lt;&gt;"", IF((1+OUT_2_Check!$Q$4)*SUM(#REF!)&lt;#REF!,1,IF((1-OUT_2_Check!$Q$4)*SUM(#REF!)&gt;#REF!,1,0)),IF(SUM(#REF!)&lt;&gt;0,1,0))</f>
        <v>#REF!</v>
      </c>
      <c r="J32" s="52" t="e">
        <f>+IF(#REF!&lt;&gt;"", IF((1+OUT_2_Check!$Q$4)*SUM(#REF!)&lt;#REF!,1,IF((1-OUT_2_Check!$Q$4)*SUM(#REF!)&gt;#REF!,1,0)),IF(SUM(#REF!)&lt;&gt;0,1,0))</f>
        <v>#REF!</v>
      </c>
      <c r="K32" s="52" t="e">
        <f>+IF(#REF!&lt;&gt;"", IF((1+OUT_2_Check!$Q$4)*SUM(#REF!)&lt;#REF!,1,IF((1-OUT_2_Check!$Q$4)*SUM(#REF!)&gt;#REF!,1,0)),IF(SUM(#REF!)&lt;&gt;0,1,0))</f>
        <v>#REF!</v>
      </c>
      <c r="L32" s="52" t="e">
        <f>+IF(#REF!&lt;&gt;"", IF((1+OUT_2_Check!$Q$4)*SUM(#REF!)&lt;#REF!,1,IF((1-OUT_2_Check!$Q$4)*SUM(#REF!)&gt;#REF!,1,0)),IF(SUM(#REF!)&lt;&gt;0,1,0))</f>
        <v>#REF!</v>
      </c>
      <c r="M32" s="52" t="e">
        <f>+IF(#REF!&lt;&gt;"", IF((1+OUT_2_Check!$Q$4)*SUM(#REF!)&lt;#REF!,1,IF((1-OUT_2_Check!$Q$4)*SUM(#REF!)&gt;#REF!,1,0)),IF(SUM(#REF!)&lt;&gt;0,1,0))</f>
        <v>#REF!</v>
      </c>
      <c r="N32" s="52" t="e">
        <f>+IF(#REF!&lt;&gt;"", IF((1+OUT_2_Check!$Q$4)*SUM(#REF!)&lt;#REF!,1,IF((1-OUT_2_Check!$Q$4)*SUM(#REF!)&gt;#REF!,1,0)),IF(SUM(#REF!)&lt;&gt;0,1,0))</f>
        <v>#REF!</v>
      </c>
      <c r="O32" s="52" t="e">
        <f>+IF(#REF!&lt;&gt;"", IF((1+OUT_2_Check!$Q$4)*SUM(#REF!)&lt;#REF!,1,IF((1-OUT_2_Check!$Q$4)*SUM(#REF!)&gt;#REF!,1,0)),IF(SUM(#REF!)&lt;&gt;0,1,0))</f>
        <v>#REF!</v>
      </c>
      <c r="P32" s="52" t="e">
        <f>+IF(#REF!&lt;&gt;"", IF((1+OUT_2_Check!$Q$4)*SUM(#REF!)&lt;#REF!,1,IF((1-OUT_2_Check!$Q$4)*SUM(#REF!)&gt;#REF!,1,0)),IF(SUM(#REF!)&lt;&gt;0,1,0))</f>
        <v>#REF!</v>
      </c>
      <c r="Q32" s="52" t="e">
        <f>+IF(#REF!&lt;&gt;"", IF((1+OUT_2_Check!$Q$4)*SUM(#REF!)&lt;#REF!,1,IF((1-OUT_2_Check!$Q$4)*SUM(#REF!)&gt;#REF!,1,0)),IF(SUM(#REF!)&lt;&gt;0,1,0))</f>
        <v>#REF!</v>
      </c>
      <c r="R32" s="52" t="e">
        <f>+IF(#REF!&lt;&gt;"", IF((1+OUT_2_Check!$Q$4)*SUM(#REF!)&lt;#REF!,1,IF((1-OUT_2_Check!$Q$4)*SUM(#REF!)&gt;#REF!,1,0)),IF(SUM(#REF!)&lt;&gt;0,1,0))</f>
        <v>#REF!</v>
      </c>
      <c r="S32" s="52" t="e">
        <f>+IF(#REF!&lt;&gt;"", IF((1+OUT_2_Check!$Q$4)*SUM(#REF!)&lt;#REF!,1,IF((1-OUT_2_Check!$Q$4)*SUM(#REF!)&gt;#REF!,1,0)),IF(SUM(#REF!)&lt;&gt;0,1,0))</f>
        <v>#REF!</v>
      </c>
      <c r="T32" s="52" t="e">
        <f>+IF(#REF!&lt;&gt;"", IF((1+OUT_2_Check!$Q$4)*SUM(#REF!)&lt;#REF!,1,IF((1-OUT_2_Check!$Q$4)*SUM(#REF!)&gt;#REF!,1,0)),IF(SUM(#REF!)&lt;&gt;0,1,0))</f>
        <v>#REF!</v>
      </c>
      <c r="U32" s="52" t="e">
        <f>+IF(#REF!&lt;&gt;"", IF((1+OUT_2_Check!$Q$4)*SUM(#REF!)&lt;#REF!,1,IF((1-OUT_2_Check!$Q$4)*SUM(#REF!)&gt;#REF!,1,0)),IF(SUM(#REF!)&lt;&gt;0,1,0))</f>
        <v>#REF!</v>
      </c>
      <c r="V32" s="52" t="e">
        <f>+IF(#REF!&lt;&gt;"", IF((1+OUT_2_Check!$Q$4)*SUM(#REF!)&lt;#REF!,1,IF((1-OUT_2_Check!$Q$4)*SUM(#REF!)&gt;#REF!,1,0)),IF(SUM(#REF!)&lt;&gt;0,1,0))</f>
        <v>#REF!</v>
      </c>
      <c r="W32" s="52" t="e">
        <f>+IF(#REF!&lt;&gt;"", IF((1+OUT_2_Check!$Q$4)*SUM(#REF!)&lt;#REF!,1,IF((1-OUT_2_Check!$Q$4)*SUM(#REF!)&gt;#REF!,1,0)),IF(SUM(#REF!)&lt;&gt;0,1,0))</f>
        <v>#REF!</v>
      </c>
      <c r="X32" s="52" t="e">
        <f>+IF(#REF!&lt;&gt;"", IF((1+OUT_2_Check!$Q$4)*SUM(#REF!)&lt;#REF!,1,IF((1-OUT_2_Check!$Q$4)*SUM(#REF!)&gt;#REF!,1,0)),IF(SUM(#REF!)&lt;&gt;0,1,0))</f>
        <v>#REF!</v>
      </c>
      <c r="Y32" s="52" t="e">
        <f>+IF(#REF!&lt;&gt;"", IF((1+OUT_2_Check!$Q$4)*SUM(#REF!)&lt;#REF!,1,IF((1-OUT_2_Check!$Q$4)*SUM(#REF!)&gt;#REF!,1,0)),IF(SUM(#REF!)&lt;&gt;0,1,0))</f>
        <v>#REF!</v>
      </c>
      <c r="Z32" s="52" t="e">
        <f>+IF(#REF!&lt;&gt;"", IF((1+OUT_2_Check!$Q$4)*SUM(#REF!)&lt;#REF!,1,IF((1-OUT_2_Check!$Q$4)*SUM(#REF!)&gt;#REF!,1,0)),IF(SUM(#REF!)&lt;&gt;0,1,0))</f>
        <v>#REF!</v>
      </c>
      <c r="AA32" s="52" t="e">
        <f>+IF(#REF!&lt;&gt;"", IF((1+OUT_2_Check!$Q$4)*SUM(#REF!)&lt;#REF!,1,IF((1-OUT_2_Check!$Q$4)*SUM(#REF!)&gt;#REF!,1,0)),IF(SUM(#REF!)&lt;&gt;0,1,0))</f>
        <v>#REF!</v>
      </c>
      <c r="AB32" s="52" t="e">
        <f>+IF(#REF!&lt;&gt;"", IF((1+OUT_2_Check!$Q$4)*SUM(#REF!)&lt;#REF!,1,IF((1-OUT_2_Check!$Q$4)*SUM(#REF!)&gt;#REF!,1,0)),IF(SUM(#REF!)&lt;&gt;0,1,0))</f>
        <v>#REF!</v>
      </c>
      <c r="AC32" s="52" t="e">
        <f>+IF(#REF!&lt;&gt;"", IF((1+OUT_2_Check!$Q$4)*SUM(#REF!)&lt;#REF!,1,IF((1-OUT_2_Check!$Q$4)*SUM(#REF!)&gt;#REF!,1,0)),IF(SUM(#REF!)&lt;&gt;0,1,0))</f>
        <v>#REF!</v>
      </c>
      <c r="AD32" s="52" t="e">
        <f>+IF(#REF!&lt;&gt;"", IF((1+OUT_2_Check!$Q$4)*SUM(#REF!)&lt;#REF!,1,IF((1-OUT_2_Check!$Q$4)*SUM(#REF!)&gt;#REF!,1,0)),IF(SUM(#REF!)&lt;&gt;0,1,0))</f>
        <v>#REF!</v>
      </c>
      <c r="AE32" s="52" t="e">
        <f>+IF(#REF!&lt;&gt;"", IF((1+OUT_2_Check!$Q$4)*SUM(#REF!)&lt;#REF!,1,IF((1-OUT_2_Check!$Q$4)*SUM(#REF!)&gt;#REF!,1,0)),IF(SUM(#REF!)&lt;&gt;0,1,0))</f>
        <v>#REF!</v>
      </c>
      <c r="AF32" s="52" t="e">
        <f>+IF(#REF!&lt;&gt;"", IF((1+OUT_2_Check!$Q$4)*SUM(#REF!)&lt;#REF!,1,IF((1-OUT_2_Check!$Q$4)*SUM(#REF!)&gt;#REF!,1,0)),IF(SUM(#REF!)&lt;&gt;0,1,0))</f>
        <v>#REF!</v>
      </c>
      <c r="AG32" s="52" t="e">
        <f>+IF(#REF!&lt;&gt;"", IF((1+OUT_2_Check!$Q$4)*SUM(#REF!)&lt;#REF!,1,IF((1-OUT_2_Check!$Q$4)*SUM(#REF!)&gt;#REF!,1,0)),IF(SUM(#REF!)&lt;&gt;0,1,0))</f>
        <v>#REF!</v>
      </c>
      <c r="AH32" s="52" t="e">
        <f>+IF(#REF!&lt;&gt;"", IF((1+OUT_2_Check!$Q$4)*SUM(#REF!)&lt;#REF!,1,IF((1-OUT_2_Check!$Q$4)*SUM(#REF!)&gt;#REF!,1,0)),IF(SUM(#REF!)&lt;&gt;0,1,0))</f>
        <v>#REF!</v>
      </c>
      <c r="AI32" s="52" t="e">
        <f>+IF(#REF!&lt;&gt;"", IF((1+OUT_2_Check!$Q$4)*SUM(#REF!)&lt;#REF!,1,IF((1-OUT_2_Check!$Q$4)*SUM(#REF!)&gt;#REF!,1,0)),IF(SUM(#REF!)&lt;&gt;0,1,0))</f>
        <v>#REF!</v>
      </c>
      <c r="AJ32" s="52" t="e">
        <f>+IF(#REF!&lt;&gt;"", IF((1+OUT_2_Check!$Q$4)*SUM(#REF!)&lt;#REF!,1,IF((1-OUT_2_Check!$Q$4)*SUM(#REF!)&gt;#REF!,1,0)),IF(SUM(#REF!)&lt;&gt;0,1,0))</f>
        <v>#REF!</v>
      </c>
      <c r="AK32" s="52" t="e">
        <f>+IF(#REF!&lt;&gt;"", IF((1+OUT_2_Check!$Q$4)*SUM(#REF!)&lt;#REF!,1,IF((1-OUT_2_Check!$Q$4)*SUM(#REF!)&gt;#REF!,1,0)),IF(SUM(#REF!)&lt;&gt;0,1,0))</f>
        <v>#REF!</v>
      </c>
      <c r="AL32" s="52" t="e">
        <f>+IF(#REF!&lt;&gt;"", IF((1+OUT_2_Check!$Q$4)*SUM(#REF!)&lt;#REF!,1,IF((1-OUT_2_Check!$Q$4)*SUM(#REF!)&gt;#REF!,1,0)),IF(SUM(#REF!)&lt;&gt;0,1,0))</f>
        <v>#REF!</v>
      </c>
      <c r="AM32" s="52" t="e">
        <f>+IF(#REF!&lt;&gt;"", IF((1+OUT_2_Check!$Q$4)*SUM(#REF!)&lt;#REF!,1,IF((1-OUT_2_Check!$Q$4)*SUM(#REF!)&gt;#REF!,1,0)),IF(SUM(#REF!)&lt;&gt;0,1,0))</f>
        <v>#REF!</v>
      </c>
      <c r="AN32" s="52" t="e">
        <f>+IF(#REF!&lt;&gt;"", IF((1+OUT_2_Check!$Q$4)*SUM(#REF!)&lt;#REF!,1,IF((1-OUT_2_Check!$Q$4)*SUM(#REF!)&gt;#REF!,1,0)),IF(SUM(#REF!)&lt;&gt;0,1,0))</f>
        <v>#REF!</v>
      </c>
      <c r="AO32" s="52" t="e">
        <f>+IF(#REF!&lt;&gt;"", IF((1+OUT_2_Check!$Q$4)*SUM(#REF!)&lt;#REF!,1,IF((1-OUT_2_Check!$Q$4)*SUM(#REF!)&gt;#REF!,1,0)),IF(SUM(#REF!)&lt;&gt;0,1,0))</f>
        <v>#REF!</v>
      </c>
      <c r="AP32" s="52" t="e">
        <f>+IF(#REF!&lt;&gt;"", IF((1+OUT_2_Check!$Q$4)*SUM(#REF!)&lt;#REF!,1,IF((1-OUT_2_Check!$Q$4)*SUM(#REF!)&gt;#REF!,1,0)),IF(SUM(#REF!)&lt;&gt;0,1,0))</f>
        <v>#REF!</v>
      </c>
      <c r="AQ32" s="52" t="e">
        <f>+IF(#REF!&lt;&gt;"", IF((1+OUT_2_Check!$Q$4)*SUM(#REF!)&lt;#REF!,1,IF((1-OUT_2_Check!$Q$4)*SUM(#REF!)&gt;#REF!,1,0)),IF(SUM(#REF!)&lt;&gt;0,1,0))</f>
        <v>#REF!</v>
      </c>
      <c r="AR32" s="52" t="e">
        <f>+IF(#REF!&lt;&gt;"", IF((1+OUT_2_Check!$Q$4)*SUM(#REF!)&lt;#REF!,1,IF((1-OUT_2_Check!$Q$4)*SUM(#REF!)&gt;#REF!,1,0)),IF(SUM(#REF!)&lt;&gt;0,1,0))</f>
        <v>#REF!</v>
      </c>
      <c r="AS32" s="52" t="e">
        <f>+IF(#REF!&lt;&gt;"", IF((1+OUT_2_Check!$Q$4)*SUM(#REF!)&lt;#REF!,1,IF((1-OUT_2_Check!$Q$4)*SUM(#REF!)&gt;#REF!,1,0)),IF(SUM(#REF!)&lt;&gt;0,1,0))</f>
        <v>#REF!</v>
      </c>
      <c r="AT32" s="62" t="e">
        <f>+IF(#REF!&lt;&gt;"",IF((1+OUT_2_Check!$Q$4)*SUM(#REF!)&lt;#REF!,1,IF((1-OUT_2_Check!$Q$4)*SUM(#REF!)&gt;#REF!,1,0)),IF(SUM(#REF!)&lt;&gt;0,1,0))</f>
        <v>#REF!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12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105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 t="e">
        <f>+IF(#REF!&lt;&gt;"",IF((1+OUT_2_Check!$Q$4)*SUM(#REF!)&lt;#REF!,1,IF((1-OUT_2_Check!$Q$4)*SUM(#REF!)&gt;#REF!,1,0)),IF(SUM(#REF!)&lt;&gt;0,1,0))</f>
        <v>#REF!</v>
      </c>
    </row>
    <row r="36" spans="1:46" s="22" customFormat="1" ht="18" customHeight="1">
      <c r="A36" s="32"/>
      <c r="B36" s="33" t="s">
        <v>106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 t="e">
        <f>+IF(#REF!&lt;&gt;"",IF((1+OUT_2_Check!$Q$4)*SUM(#REF!)&lt;#REF!,1,IF((1-OUT_2_Check!$Q$4)*SUM(#REF!)&gt;#REF!,1,0)),IF(SUM(#REF!)&lt;&gt;0,1,0))</f>
        <v>#REF!</v>
      </c>
    </row>
    <row r="37" spans="1:46" s="22" customFormat="1" ht="18" customHeight="1">
      <c r="A37" s="27"/>
      <c r="B37" s="33" t="s">
        <v>107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 t="e">
        <f>+IF(#REF!&lt;&gt;"",IF((1+OUT_2_Check!$Q$4)*SUM(#REF!)&lt;#REF!,1,IF((1-OUT_2_Check!$Q$4)*SUM(#REF!)&gt;#REF!,1,0)),IF(SUM(#REF!)&lt;&gt;0,1,0))</f>
        <v>#REF!</v>
      </c>
    </row>
    <row r="38" spans="1:46" s="22" customFormat="1" ht="18" customHeight="1">
      <c r="A38" s="32"/>
      <c r="B38" s="34" t="s">
        <v>10</v>
      </c>
      <c r="C38" s="34"/>
      <c r="D38" s="52" t="e">
        <f>+IF(#REF!&lt;&gt;"", IF((1+OUT_2_Check!$Q$4)*SUM(#REF!)&lt;#REF!,1,IF((1-OUT_2_Check!$Q$4)*SUM(#REF!)&gt;#REF!,1,0)),IF(SUM(#REF!)&lt;&gt;0,1,0))</f>
        <v>#REF!</v>
      </c>
      <c r="E38" s="52" t="e">
        <f>+IF(#REF!&lt;&gt;"", IF((1+OUT_2_Check!$Q$4)*SUM(#REF!)&lt;#REF!,1,IF((1-OUT_2_Check!$Q$4)*SUM(#REF!)&gt;#REF!,1,0)),IF(SUM(#REF!)&lt;&gt;0,1,0))</f>
        <v>#REF!</v>
      </c>
      <c r="F38" s="52" t="e">
        <f>+IF(#REF!&lt;&gt;"", IF((1+OUT_2_Check!$Q$4)*SUM(#REF!)&lt;#REF!,1,IF((1-OUT_2_Check!$Q$4)*SUM(#REF!)&gt;#REF!,1,0)),IF(SUM(#REF!)&lt;&gt;0,1,0))</f>
        <v>#REF!</v>
      </c>
      <c r="G38" s="52" t="e">
        <f>+IF(#REF!&lt;&gt;"", IF((1+OUT_2_Check!$Q$4)*SUM(#REF!)&lt;#REF!,1,IF((1-OUT_2_Check!$Q$4)*SUM(#REF!)&gt;#REF!,1,0)),IF(SUM(#REF!)&lt;&gt;0,1,0))</f>
        <v>#REF!</v>
      </c>
      <c r="H38" s="52" t="e">
        <f>+IF(#REF!&lt;&gt;"", IF((1+OUT_2_Check!$Q$4)*SUM(#REF!)&lt;#REF!,1,IF((1-OUT_2_Check!$Q$4)*SUM(#REF!)&gt;#REF!,1,0)),IF(SUM(#REF!)&lt;&gt;0,1,0))</f>
        <v>#REF!</v>
      </c>
      <c r="I38" s="52" t="e">
        <f>+IF(#REF!&lt;&gt;"", IF((1+OUT_2_Check!$Q$4)*SUM(#REF!)&lt;#REF!,1,IF((1-OUT_2_Check!$Q$4)*SUM(#REF!)&gt;#REF!,1,0)),IF(SUM(#REF!)&lt;&gt;0,1,0))</f>
        <v>#REF!</v>
      </c>
      <c r="J38" s="52" t="e">
        <f>+IF(#REF!&lt;&gt;"", IF((1+OUT_2_Check!$Q$4)*SUM(#REF!)&lt;#REF!,1,IF((1-OUT_2_Check!$Q$4)*SUM(#REF!)&gt;#REF!,1,0)),IF(SUM(#REF!)&lt;&gt;0,1,0))</f>
        <v>#REF!</v>
      </c>
      <c r="K38" s="52" t="e">
        <f>+IF(#REF!&lt;&gt;"", IF((1+OUT_2_Check!$Q$4)*SUM(#REF!)&lt;#REF!,1,IF((1-OUT_2_Check!$Q$4)*SUM(#REF!)&gt;#REF!,1,0)),IF(SUM(#REF!)&lt;&gt;0,1,0))</f>
        <v>#REF!</v>
      </c>
      <c r="L38" s="52" t="e">
        <f>+IF(#REF!&lt;&gt;"", IF((1+OUT_2_Check!$Q$4)*SUM(#REF!)&lt;#REF!,1,IF((1-OUT_2_Check!$Q$4)*SUM(#REF!)&gt;#REF!,1,0)),IF(SUM(#REF!)&lt;&gt;0,1,0))</f>
        <v>#REF!</v>
      </c>
      <c r="M38" s="52" t="e">
        <f>+IF(#REF!&lt;&gt;"", IF((1+OUT_2_Check!$Q$4)*SUM(#REF!)&lt;#REF!,1,IF((1-OUT_2_Check!$Q$4)*SUM(#REF!)&gt;#REF!,1,0)),IF(SUM(#REF!)&lt;&gt;0,1,0))</f>
        <v>#REF!</v>
      </c>
      <c r="N38" s="52" t="e">
        <f>+IF(#REF!&lt;&gt;"", IF((1+OUT_2_Check!$Q$4)*SUM(#REF!)&lt;#REF!,1,IF((1-OUT_2_Check!$Q$4)*SUM(#REF!)&gt;#REF!,1,0)),IF(SUM(#REF!)&lt;&gt;0,1,0))</f>
        <v>#REF!</v>
      </c>
      <c r="O38" s="52" t="e">
        <f>+IF(#REF!&lt;&gt;"", IF((1+OUT_2_Check!$Q$4)*SUM(#REF!)&lt;#REF!,1,IF((1-OUT_2_Check!$Q$4)*SUM(#REF!)&gt;#REF!,1,0)),IF(SUM(#REF!)&lt;&gt;0,1,0))</f>
        <v>#REF!</v>
      </c>
      <c r="P38" s="52" t="e">
        <f>+IF(#REF!&lt;&gt;"", IF((1+OUT_2_Check!$Q$4)*SUM(#REF!)&lt;#REF!,1,IF((1-OUT_2_Check!$Q$4)*SUM(#REF!)&gt;#REF!,1,0)),IF(SUM(#REF!)&lt;&gt;0,1,0))</f>
        <v>#REF!</v>
      </c>
      <c r="Q38" s="52" t="e">
        <f>+IF(#REF!&lt;&gt;"", IF((1+OUT_2_Check!$Q$4)*SUM(#REF!)&lt;#REF!,1,IF((1-OUT_2_Check!$Q$4)*SUM(#REF!)&gt;#REF!,1,0)),IF(SUM(#REF!)&lt;&gt;0,1,0))</f>
        <v>#REF!</v>
      </c>
      <c r="R38" s="52" t="e">
        <f>+IF(#REF!&lt;&gt;"", IF((1+OUT_2_Check!$Q$4)*SUM(#REF!)&lt;#REF!,1,IF((1-OUT_2_Check!$Q$4)*SUM(#REF!)&gt;#REF!,1,0)),IF(SUM(#REF!)&lt;&gt;0,1,0))</f>
        <v>#REF!</v>
      </c>
      <c r="S38" s="52" t="e">
        <f>+IF(#REF!&lt;&gt;"", IF((1+OUT_2_Check!$Q$4)*SUM(#REF!)&lt;#REF!,1,IF((1-OUT_2_Check!$Q$4)*SUM(#REF!)&gt;#REF!,1,0)),IF(SUM(#REF!)&lt;&gt;0,1,0))</f>
        <v>#REF!</v>
      </c>
      <c r="T38" s="52" t="e">
        <f>+IF(#REF!&lt;&gt;"", IF((1+OUT_2_Check!$Q$4)*SUM(#REF!)&lt;#REF!,1,IF((1-OUT_2_Check!$Q$4)*SUM(#REF!)&gt;#REF!,1,0)),IF(SUM(#REF!)&lt;&gt;0,1,0))</f>
        <v>#REF!</v>
      </c>
      <c r="U38" s="52" t="e">
        <f>+IF(#REF!&lt;&gt;"", IF((1+OUT_2_Check!$Q$4)*SUM(#REF!)&lt;#REF!,1,IF((1-OUT_2_Check!$Q$4)*SUM(#REF!)&gt;#REF!,1,0)),IF(SUM(#REF!)&lt;&gt;0,1,0))</f>
        <v>#REF!</v>
      </c>
      <c r="V38" s="52" t="e">
        <f>+IF(#REF!&lt;&gt;"", IF((1+OUT_2_Check!$Q$4)*SUM(#REF!)&lt;#REF!,1,IF((1-OUT_2_Check!$Q$4)*SUM(#REF!)&gt;#REF!,1,0)),IF(SUM(#REF!)&lt;&gt;0,1,0))</f>
        <v>#REF!</v>
      </c>
      <c r="W38" s="52" t="e">
        <f>+IF(#REF!&lt;&gt;"", IF((1+OUT_2_Check!$Q$4)*SUM(#REF!)&lt;#REF!,1,IF((1-OUT_2_Check!$Q$4)*SUM(#REF!)&gt;#REF!,1,0)),IF(SUM(#REF!)&lt;&gt;0,1,0))</f>
        <v>#REF!</v>
      </c>
      <c r="X38" s="52" t="e">
        <f>+IF(#REF!&lt;&gt;"", IF((1+OUT_2_Check!$Q$4)*SUM(#REF!)&lt;#REF!,1,IF((1-OUT_2_Check!$Q$4)*SUM(#REF!)&gt;#REF!,1,0)),IF(SUM(#REF!)&lt;&gt;0,1,0))</f>
        <v>#REF!</v>
      </c>
      <c r="Y38" s="52" t="e">
        <f>+IF(#REF!&lt;&gt;"", IF((1+OUT_2_Check!$Q$4)*SUM(#REF!)&lt;#REF!,1,IF((1-OUT_2_Check!$Q$4)*SUM(#REF!)&gt;#REF!,1,0)),IF(SUM(#REF!)&lt;&gt;0,1,0))</f>
        <v>#REF!</v>
      </c>
      <c r="Z38" s="52" t="e">
        <f>+IF(#REF!&lt;&gt;"", IF((1+OUT_2_Check!$Q$4)*SUM(#REF!)&lt;#REF!,1,IF((1-OUT_2_Check!$Q$4)*SUM(#REF!)&gt;#REF!,1,0)),IF(SUM(#REF!)&lt;&gt;0,1,0))</f>
        <v>#REF!</v>
      </c>
      <c r="AA38" s="52" t="e">
        <f>+IF(#REF!&lt;&gt;"", IF((1+OUT_2_Check!$Q$4)*SUM(#REF!)&lt;#REF!,1,IF((1-OUT_2_Check!$Q$4)*SUM(#REF!)&gt;#REF!,1,0)),IF(SUM(#REF!)&lt;&gt;0,1,0))</f>
        <v>#REF!</v>
      </c>
      <c r="AB38" s="52" t="e">
        <f>+IF(#REF!&lt;&gt;"", IF((1+OUT_2_Check!$Q$4)*SUM(#REF!)&lt;#REF!,1,IF((1-OUT_2_Check!$Q$4)*SUM(#REF!)&gt;#REF!,1,0)),IF(SUM(#REF!)&lt;&gt;0,1,0))</f>
        <v>#REF!</v>
      </c>
      <c r="AC38" s="52" t="e">
        <f>+IF(#REF!&lt;&gt;"", IF((1+OUT_2_Check!$Q$4)*SUM(#REF!)&lt;#REF!,1,IF((1-OUT_2_Check!$Q$4)*SUM(#REF!)&gt;#REF!,1,0)),IF(SUM(#REF!)&lt;&gt;0,1,0))</f>
        <v>#REF!</v>
      </c>
      <c r="AD38" s="52" t="e">
        <f>+IF(#REF!&lt;&gt;"", IF((1+OUT_2_Check!$Q$4)*SUM(#REF!)&lt;#REF!,1,IF((1-OUT_2_Check!$Q$4)*SUM(#REF!)&gt;#REF!,1,0)),IF(SUM(#REF!)&lt;&gt;0,1,0))</f>
        <v>#REF!</v>
      </c>
      <c r="AE38" s="52" t="e">
        <f>+IF(#REF!&lt;&gt;"", IF((1+OUT_2_Check!$Q$4)*SUM(#REF!)&lt;#REF!,1,IF((1-OUT_2_Check!$Q$4)*SUM(#REF!)&gt;#REF!,1,0)),IF(SUM(#REF!)&lt;&gt;0,1,0))</f>
        <v>#REF!</v>
      </c>
      <c r="AF38" s="52" t="e">
        <f>+IF(#REF!&lt;&gt;"", IF((1+OUT_2_Check!$Q$4)*SUM(#REF!)&lt;#REF!,1,IF((1-OUT_2_Check!$Q$4)*SUM(#REF!)&gt;#REF!,1,0)),IF(SUM(#REF!)&lt;&gt;0,1,0))</f>
        <v>#REF!</v>
      </c>
      <c r="AG38" s="52" t="e">
        <f>+IF(#REF!&lt;&gt;"", IF((1+OUT_2_Check!$Q$4)*SUM(#REF!)&lt;#REF!,1,IF((1-OUT_2_Check!$Q$4)*SUM(#REF!)&gt;#REF!,1,0)),IF(SUM(#REF!)&lt;&gt;0,1,0))</f>
        <v>#REF!</v>
      </c>
      <c r="AH38" s="52" t="e">
        <f>+IF(#REF!&lt;&gt;"", IF((1+OUT_2_Check!$Q$4)*SUM(#REF!)&lt;#REF!,1,IF((1-OUT_2_Check!$Q$4)*SUM(#REF!)&gt;#REF!,1,0)),IF(SUM(#REF!)&lt;&gt;0,1,0))</f>
        <v>#REF!</v>
      </c>
      <c r="AI38" s="52" t="e">
        <f>+IF(#REF!&lt;&gt;"", IF((1+OUT_2_Check!$Q$4)*SUM(#REF!)&lt;#REF!,1,IF((1-OUT_2_Check!$Q$4)*SUM(#REF!)&gt;#REF!,1,0)),IF(SUM(#REF!)&lt;&gt;0,1,0))</f>
        <v>#REF!</v>
      </c>
      <c r="AJ38" s="52" t="e">
        <f>+IF(#REF!&lt;&gt;"", IF((1+OUT_2_Check!$Q$4)*SUM(#REF!)&lt;#REF!,1,IF((1-OUT_2_Check!$Q$4)*SUM(#REF!)&gt;#REF!,1,0)),IF(SUM(#REF!)&lt;&gt;0,1,0))</f>
        <v>#REF!</v>
      </c>
      <c r="AK38" s="52" t="e">
        <f>+IF(#REF!&lt;&gt;"", IF((1+OUT_2_Check!$Q$4)*SUM(#REF!)&lt;#REF!,1,IF((1-OUT_2_Check!$Q$4)*SUM(#REF!)&gt;#REF!,1,0)),IF(SUM(#REF!)&lt;&gt;0,1,0))</f>
        <v>#REF!</v>
      </c>
      <c r="AL38" s="52" t="e">
        <f>+IF(#REF!&lt;&gt;"", IF((1+OUT_2_Check!$Q$4)*SUM(#REF!)&lt;#REF!,1,IF((1-OUT_2_Check!$Q$4)*SUM(#REF!)&gt;#REF!,1,0)),IF(SUM(#REF!)&lt;&gt;0,1,0))</f>
        <v>#REF!</v>
      </c>
      <c r="AM38" s="52" t="e">
        <f>+IF(#REF!&lt;&gt;"", IF((1+OUT_2_Check!$Q$4)*SUM(#REF!)&lt;#REF!,1,IF((1-OUT_2_Check!$Q$4)*SUM(#REF!)&gt;#REF!,1,0)),IF(SUM(#REF!)&lt;&gt;0,1,0))</f>
        <v>#REF!</v>
      </c>
      <c r="AN38" s="52" t="e">
        <f>+IF(#REF!&lt;&gt;"", IF((1+OUT_2_Check!$Q$4)*SUM(#REF!)&lt;#REF!,1,IF((1-OUT_2_Check!$Q$4)*SUM(#REF!)&gt;#REF!,1,0)),IF(SUM(#REF!)&lt;&gt;0,1,0))</f>
        <v>#REF!</v>
      </c>
      <c r="AO38" s="52" t="e">
        <f>+IF(#REF!&lt;&gt;"", IF((1+OUT_2_Check!$Q$4)*SUM(#REF!)&lt;#REF!,1,IF((1-OUT_2_Check!$Q$4)*SUM(#REF!)&gt;#REF!,1,0)),IF(SUM(#REF!)&lt;&gt;0,1,0))</f>
        <v>#REF!</v>
      </c>
      <c r="AP38" s="52" t="e">
        <f>+IF(#REF!&lt;&gt;"", IF((1+OUT_2_Check!$Q$4)*SUM(#REF!)&lt;#REF!,1,IF((1-OUT_2_Check!$Q$4)*SUM(#REF!)&gt;#REF!,1,0)),IF(SUM(#REF!)&lt;&gt;0,1,0))</f>
        <v>#REF!</v>
      </c>
      <c r="AQ38" s="52" t="e">
        <f>+IF(#REF!&lt;&gt;"", IF((1+OUT_2_Check!$Q$4)*SUM(#REF!)&lt;#REF!,1,IF((1-OUT_2_Check!$Q$4)*SUM(#REF!)&gt;#REF!,1,0)),IF(SUM(#REF!)&lt;&gt;0,1,0))</f>
        <v>#REF!</v>
      </c>
      <c r="AR38" s="52" t="e">
        <f>+IF(#REF!&lt;&gt;"", IF((1+OUT_2_Check!$Q$4)*SUM(#REF!)&lt;#REF!,1,IF((1-OUT_2_Check!$Q$4)*SUM(#REF!)&gt;#REF!,1,0)),IF(SUM(#REF!)&lt;&gt;0,1,0))</f>
        <v>#REF!</v>
      </c>
      <c r="AS38" s="52" t="e">
        <f>+IF(#REF!&lt;&gt;"", IF((1+OUT_2_Check!$Q$4)*SUM(#REF!)&lt;#REF!,1,IF((1-OUT_2_Check!$Q$4)*SUM(#REF!)&gt;#REF!,1,0)),IF(SUM(#REF!)&lt;&gt;0,1,0))</f>
        <v>#REF!</v>
      </c>
      <c r="AT38" s="62" t="e">
        <f>+IF(#REF!&lt;&gt;"",IF((1+OUT_2_Check!$Q$4)*SUM(#REF!)&lt;#REF!,1,IF((1-OUT_2_Check!$Q$4)*SUM(#REF!)&gt;#REF!,1,0)),IF(SUM(#REF!)&lt;&gt;0,1,0))</f>
        <v>#REF!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13</v>
      </c>
      <c r="C40" s="34"/>
      <c r="D40" s="59" t="e">
        <f>+IF(#REF!&lt;&gt;"",IF((1+OUT_2_Check!$Q$4)*SUM(#REF!,#REF!)&lt;#REF!,1,IF((1-OUT_2_Check!$Q$4)*SUM(#REF!,#REF!)&gt;#REF!,1,0)),IF(SUM(#REF!,#REF!)&lt;&gt;0,1,0))</f>
        <v>#REF!</v>
      </c>
      <c r="E40" s="59" t="e">
        <f>+IF(#REF!&lt;&gt;"",IF((1+OUT_2_Check!$Q$4)*SUM(#REF!,#REF!)&lt;#REF!,1,IF((1-OUT_2_Check!$Q$4)*SUM(#REF!,#REF!)&gt;#REF!,1,0)),IF(SUM(#REF!,#REF!)&lt;&gt;0,1,0))</f>
        <v>#REF!</v>
      </c>
      <c r="F40" s="59" t="e">
        <f>+IF(#REF!&lt;&gt;"",IF((1+OUT_2_Check!$Q$4)*SUM(#REF!,#REF!)&lt;#REF!,1,IF((1-OUT_2_Check!$Q$4)*SUM(#REF!,#REF!)&gt;#REF!,1,0)),IF(SUM(#REF!,#REF!)&lt;&gt;0,1,0))</f>
        <v>#REF!</v>
      </c>
      <c r="G40" s="59" t="e">
        <f>+IF(#REF!&lt;&gt;"",IF((1+OUT_2_Check!$Q$4)*SUM(#REF!,#REF!)&lt;#REF!,1,IF((1-OUT_2_Check!$Q$4)*SUM(#REF!,#REF!)&gt;#REF!,1,0)),IF(SUM(#REF!,#REF!)&lt;&gt;0,1,0))</f>
        <v>#REF!</v>
      </c>
      <c r="H40" s="59" t="e">
        <f>+IF(#REF!&lt;&gt;"",IF((1+OUT_2_Check!$Q$4)*SUM(#REF!,#REF!)&lt;#REF!,1,IF((1-OUT_2_Check!$Q$4)*SUM(#REF!,#REF!)&gt;#REF!,1,0)),IF(SUM(#REF!,#REF!)&lt;&gt;0,1,0))</f>
        <v>#REF!</v>
      </c>
      <c r="I40" s="59" t="e">
        <f>+IF(#REF!&lt;&gt;"",IF((1+OUT_2_Check!$Q$4)*SUM(#REF!,#REF!)&lt;#REF!,1,IF((1-OUT_2_Check!$Q$4)*SUM(#REF!,#REF!)&gt;#REF!,1,0)),IF(SUM(#REF!,#REF!)&lt;&gt;0,1,0))</f>
        <v>#REF!</v>
      </c>
      <c r="J40" s="59" t="e">
        <f>+IF(#REF!&lt;&gt;"",IF((1+OUT_2_Check!$Q$4)*SUM(#REF!,#REF!)&lt;#REF!,1,IF((1-OUT_2_Check!$Q$4)*SUM(#REF!,#REF!)&gt;#REF!,1,0)),IF(SUM(#REF!,#REF!)&lt;&gt;0,1,0))</f>
        <v>#REF!</v>
      </c>
      <c r="K40" s="59" t="e">
        <f>+IF(#REF!&lt;&gt;"",IF((1+OUT_2_Check!$Q$4)*SUM(#REF!,#REF!)&lt;#REF!,1,IF((1-OUT_2_Check!$Q$4)*SUM(#REF!,#REF!)&gt;#REF!,1,0)),IF(SUM(#REF!,#REF!)&lt;&gt;0,1,0))</f>
        <v>#REF!</v>
      </c>
      <c r="L40" s="59" t="e">
        <f>+IF(#REF!&lt;&gt;"",IF((1+OUT_2_Check!$Q$4)*SUM(#REF!,#REF!)&lt;#REF!,1,IF((1-OUT_2_Check!$Q$4)*SUM(#REF!,#REF!)&gt;#REF!,1,0)),IF(SUM(#REF!,#REF!)&lt;&gt;0,1,0))</f>
        <v>#REF!</v>
      </c>
      <c r="M40" s="59" t="e">
        <f>+IF(#REF!&lt;&gt;"",IF((1+OUT_2_Check!$Q$4)*SUM(#REF!,#REF!)&lt;#REF!,1,IF((1-OUT_2_Check!$Q$4)*SUM(#REF!,#REF!)&gt;#REF!,1,0)),IF(SUM(#REF!,#REF!)&lt;&gt;0,1,0))</f>
        <v>#REF!</v>
      </c>
      <c r="N40" s="59" t="e">
        <f>+IF(#REF!&lt;&gt;"",IF((1+OUT_2_Check!$Q$4)*SUM(#REF!,#REF!)&lt;#REF!,1,IF((1-OUT_2_Check!$Q$4)*SUM(#REF!,#REF!)&gt;#REF!,1,0)),IF(SUM(#REF!,#REF!)&lt;&gt;0,1,0))</f>
        <v>#REF!</v>
      </c>
      <c r="O40" s="59" t="e">
        <f>+IF(#REF!&lt;&gt;"",IF((1+OUT_2_Check!$Q$4)*SUM(#REF!,#REF!)&lt;#REF!,1,IF((1-OUT_2_Check!$Q$4)*SUM(#REF!,#REF!)&gt;#REF!,1,0)),IF(SUM(#REF!,#REF!)&lt;&gt;0,1,0))</f>
        <v>#REF!</v>
      </c>
      <c r="P40" s="59" t="e">
        <f>+IF(#REF!&lt;&gt;"",IF((1+OUT_2_Check!$Q$4)*SUM(#REF!,#REF!)&lt;#REF!,1,IF((1-OUT_2_Check!$Q$4)*SUM(#REF!,#REF!)&gt;#REF!,1,0)),IF(SUM(#REF!,#REF!)&lt;&gt;0,1,0))</f>
        <v>#REF!</v>
      </c>
      <c r="Q40" s="59" t="e">
        <f>+IF(#REF!&lt;&gt;"",IF((1+OUT_2_Check!$Q$4)*SUM(#REF!,#REF!)&lt;#REF!,1,IF((1-OUT_2_Check!$Q$4)*SUM(#REF!,#REF!)&gt;#REF!,1,0)),IF(SUM(#REF!,#REF!)&lt;&gt;0,1,0))</f>
        <v>#REF!</v>
      </c>
      <c r="R40" s="59" t="e">
        <f>+IF(#REF!&lt;&gt;"",IF((1+OUT_2_Check!$Q$4)*SUM(#REF!,#REF!)&lt;#REF!,1,IF((1-OUT_2_Check!$Q$4)*SUM(#REF!,#REF!)&gt;#REF!,1,0)),IF(SUM(#REF!,#REF!)&lt;&gt;0,1,0))</f>
        <v>#REF!</v>
      </c>
      <c r="S40" s="59" t="e">
        <f>+IF(#REF!&lt;&gt;"",IF((1+OUT_2_Check!$Q$4)*SUM(#REF!,#REF!)&lt;#REF!,1,IF((1-OUT_2_Check!$Q$4)*SUM(#REF!,#REF!)&gt;#REF!,1,0)),IF(SUM(#REF!,#REF!)&lt;&gt;0,1,0))</f>
        <v>#REF!</v>
      </c>
      <c r="T40" s="59" t="e">
        <f>+IF(#REF!&lt;&gt;"",IF((1+OUT_2_Check!$Q$4)*SUM(#REF!,#REF!)&lt;#REF!,1,IF((1-OUT_2_Check!$Q$4)*SUM(#REF!,#REF!)&gt;#REF!,1,0)),IF(SUM(#REF!,#REF!)&lt;&gt;0,1,0))</f>
        <v>#REF!</v>
      </c>
      <c r="U40" s="59" t="e">
        <f>+IF(#REF!&lt;&gt;"",IF((1+OUT_2_Check!$Q$4)*SUM(#REF!,#REF!)&lt;#REF!,1,IF((1-OUT_2_Check!$Q$4)*SUM(#REF!,#REF!)&gt;#REF!,1,0)),IF(SUM(#REF!,#REF!)&lt;&gt;0,1,0))</f>
        <v>#REF!</v>
      </c>
      <c r="V40" s="59" t="e">
        <f>+IF(#REF!&lt;&gt;"",IF((1+OUT_2_Check!$Q$4)*SUM(#REF!,#REF!)&lt;#REF!,1,IF((1-OUT_2_Check!$Q$4)*SUM(#REF!,#REF!)&gt;#REF!,1,0)),IF(SUM(#REF!,#REF!)&lt;&gt;0,1,0))</f>
        <v>#REF!</v>
      </c>
      <c r="W40" s="59" t="e">
        <f>+IF(#REF!&lt;&gt;"",IF((1+OUT_2_Check!$Q$4)*SUM(#REF!,#REF!)&lt;#REF!,1,IF((1-OUT_2_Check!$Q$4)*SUM(#REF!,#REF!)&gt;#REF!,1,0)),IF(SUM(#REF!,#REF!)&lt;&gt;0,1,0))</f>
        <v>#REF!</v>
      </c>
      <c r="X40" s="59" t="e">
        <f>+IF(#REF!&lt;&gt;"",IF((1+OUT_2_Check!$Q$4)*SUM(#REF!,#REF!)&lt;#REF!,1,IF((1-OUT_2_Check!$Q$4)*SUM(#REF!,#REF!)&gt;#REF!,1,0)),IF(SUM(#REF!,#REF!)&lt;&gt;0,1,0))</f>
        <v>#REF!</v>
      </c>
      <c r="Y40" s="59" t="e">
        <f>+IF(#REF!&lt;&gt;"",IF((1+OUT_2_Check!$Q$4)*SUM(#REF!,#REF!)&lt;#REF!,1,IF((1-OUT_2_Check!$Q$4)*SUM(#REF!,#REF!)&gt;#REF!,1,0)),IF(SUM(#REF!,#REF!)&lt;&gt;0,1,0))</f>
        <v>#REF!</v>
      </c>
      <c r="Z40" s="59" t="e">
        <f>+IF(#REF!&lt;&gt;"",IF((1+OUT_2_Check!$Q$4)*SUM(#REF!,#REF!)&lt;#REF!,1,IF((1-OUT_2_Check!$Q$4)*SUM(#REF!,#REF!)&gt;#REF!,1,0)),IF(SUM(#REF!,#REF!)&lt;&gt;0,1,0))</f>
        <v>#REF!</v>
      </c>
      <c r="AA40" s="59" t="e">
        <f>+IF(#REF!&lt;&gt;"",IF((1+OUT_2_Check!$Q$4)*SUM(#REF!,#REF!)&lt;#REF!,1,IF((1-OUT_2_Check!$Q$4)*SUM(#REF!,#REF!)&gt;#REF!,1,0)),IF(SUM(#REF!,#REF!)&lt;&gt;0,1,0))</f>
        <v>#REF!</v>
      </c>
      <c r="AB40" s="59" t="e">
        <f>+IF(#REF!&lt;&gt;"",IF((1+OUT_2_Check!$Q$4)*SUM(#REF!,#REF!)&lt;#REF!,1,IF((1-OUT_2_Check!$Q$4)*SUM(#REF!,#REF!)&gt;#REF!,1,0)),IF(SUM(#REF!,#REF!)&lt;&gt;0,1,0))</f>
        <v>#REF!</v>
      </c>
      <c r="AC40" s="59" t="e">
        <f>+IF(#REF!&lt;&gt;"",IF((1+OUT_2_Check!$Q$4)*SUM(#REF!,#REF!)&lt;#REF!,1,IF((1-OUT_2_Check!$Q$4)*SUM(#REF!,#REF!)&gt;#REF!,1,0)),IF(SUM(#REF!,#REF!)&lt;&gt;0,1,0))</f>
        <v>#REF!</v>
      </c>
      <c r="AD40" s="59" t="e">
        <f>+IF(#REF!&lt;&gt;"",IF((1+OUT_2_Check!$Q$4)*SUM(#REF!,#REF!)&lt;#REF!,1,IF((1-OUT_2_Check!$Q$4)*SUM(#REF!,#REF!)&gt;#REF!,1,0)),IF(SUM(#REF!,#REF!)&lt;&gt;0,1,0))</f>
        <v>#REF!</v>
      </c>
      <c r="AE40" s="59" t="e">
        <f>+IF(#REF!&lt;&gt;"",IF((1+OUT_2_Check!$Q$4)*SUM(#REF!,#REF!)&lt;#REF!,1,IF((1-OUT_2_Check!$Q$4)*SUM(#REF!,#REF!)&gt;#REF!,1,0)),IF(SUM(#REF!,#REF!)&lt;&gt;0,1,0))</f>
        <v>#REF!</v>
      </c>
      <c r="AF40" s="59" t="e">
        <f>+IF(#REF!&lt;&gt;"",IF((1+OUT_2_Check!$Q$4)*SUM(#REF!,#REF!)&lt;#REF!,1,IF((1-OUT_2_Check!$Q$4)*SUM(#REF!,#REF!)&gt;#REF!,1,0)),IF(SUM(#REF!,#REF!)&lt;&gt;0,1,0))</f>
        <v>#REF!</v>
      </c>
      <c r="AG40" s="59" t="e">
        <f>+IF(#REF!&lt;&gt;"",IF((1+OUT_2_Check!$Q$4)*SUM(#REF!,#REF!)&lt;#REF!,1,IF((1-OUT_2_Check!$Q$4)*SUM(#REF!,#REF!)&gt;#REF!,1,0)),IF(SUM(#REF!,#REF!)&lt;&gt;0,1,0))</f>
        <v>#REF!</v>
      </c>
      <c r="AH40" s="59" t="e">
        <f>+IF(#REF!&lt;&gt;"",IF((1+OUT_2_Check!$Q$4)*SUM(#REF!,#REF!)&lt;#REF!,1,IF((1-OUT_2_Check!$Q$4)*SUM(#REF!,#REF!)&gt;#REF!,1,0)),IF(SUM(#REF!,#REF!)&lt;&gt;0,1,0))</f>
        <v>#REF!</v>
      </c>
      <c r="AI40" s="59" t="e">
        <f>+IF(#REF!&lt;&gt;"",IF((1+OUT_2_Check!$Q$4)*SUM(#REF!,#REF!)&lt;#REF!,1,IF((1-OUT_2_Check!$Q$4)*SUM(#REF!,#REF!)&gt;#REF!,1,0)),IF(SUM(#REF!,#REF!)&lt;&gt;0,1,0))</f>
        <v>#REF!</v>
      </c>
      <c r="AJ40" s="59" t="e">
        <f>+IF(#REF!&lt;&gt;"",IF((1+OUT_2_Check!$Q$4)*SUM(#REF!,#REF!)&lt;#REF!,1,IF((1-OUT_2_Check!$Q$4)*SUM(#REF!,#REF!)&gt;#REF!,1,0)),IF(SUM(#REF!,#REF!)&lt;&gt;0,1,0))</f>
        <v>#REF!</v>
      </c>
      <c r="AK40" s="59" t="e">
        <f>+IF(#REF!&lt;&gt;"",IF((1+OUT_2_Check!$Q$4)*SUM(#REF!,#REF!)&lt;#REF!,1,IF((1-OUT_2_Check!$Q$4)*SUM(#REF!,#REF!)&gt;#REF!,1,0)),IF(SUM(#REF!,#REF!)&lt;&gt;0,1,0))</f>
        <v>#REF!</v>
      </c>
      <c r="AL40" s="59" t="e">
        <f>+IF(#REF!&lt;&gt;"",IF((1+OUT_2_Check!$Q$4)*SUM(#REF!,#REF!)&lt;#REF!,1,IF((1-OUT_2_Check!$Q$4)*SUM(#REF!,#REF!)&gt;#REF!,1,0)),IF(SUM(#REF!,#REF!)&lt;&gt;0,1,0))</f>
        <v>#REF!</v>
      </c>
      <c r="AM40" s="59" t="e">
        <f>+IF(#REF!&lt;&gt;"",IF((1+OUT_2_Check!$Q$4)*SUM(#REF!,#REF!)&lt;#REF!,1,IF((1-OUT_2_Check!$Q$4)*SUM(#REF!,#REF!)&gt;#REF!,1,0)),IF(SUM(#REF!,#REF!)&lt;&gt;0,1,0))</f>
        <v>#REF!</v>
      </c>
      <c r="AN40" s="59" t="e">
        <f>+IF(#REF!&lt;&gt;"",IF((1+OUT_2_Check!$Q$4)*SUM(#REF!,#REF!)&lt;#REF!,1,IF((1-OUT_2_Check!$Q$4)*SUM(#REF!,#REF!)&gt;#REF!,1,0)),IF(SUM(#REF!,#REF!)&lt;&gt;0,1,0))</f>
        <v>#REF!</v>
      </c>
      <c r="AO40" s="59" t="e">
        <f>+IF(#REF!&lt;&gt;"",IF((1+OUT_2_Check!$Q$4)*SUM(#REF!,#REF!)&lt;#REF!,1,IF((1-OUT_2_Check!$Q$4)*SUM(#REF!,#REF!)&gt;#REF!,1,0)),IF(SUM(#REF!,#REF!)&lt;&gt;0,1,0))</f>
        <v>#REF!</v>
      </c>
      <c r="AP40" s="59" t="e">
        <f>+IF(#REF!&lt;&gt;"",IF((1+OUT_2_Check!$Q$4)*SUM(#REF!,#REF!)&lt;#REF!,1,IF((1-OUT_2_Check!$Q$4)*SUM(#REF!,#REF!)&gt;#REF!,1,0)),IF(SUM(#REF!,#REF!)&lt;&gt;0,1,0))</f>
        <v>#REF!</v>
      </c>
      <c r="AQ40" s="59" t="e">
        <f>+IF(#REF!&lt;&gt;"",IF((1+OUT_2_Check!$Q$4)*SUM(#REF!,#REF!)&lt;#REF!,1,IF((1-OUT_2_Check!$Q$4)*SUM(#REF!,#REF!)&gt;#REF!,1,0)),IF(SUM(#REF!,#REF!)&lt;&gt;0,1,0))</f>
        <v>#REF!</v>
      </c>
      <c r="AR40" s="59" t="e">
        <f>+IF(#REF!&lt;&gt;"",IF((1+OUT_2_Check!$Q$4)*SUM(#REF!,#REF!)&lt;#REF!,1,IF((1-OUT_2_Check!$Q$4)*SUM(#REF!,#REF!)&gt;#REF!,1,0)),IF(SUM(#REF!,#REF!)&lt;&gt;0,1,0))</f>
        <v>#REF!</v>
      </c>
      <c r="AS40" s="59" t="e">
        <f>+IF(#REF!&lt;&gt;"",IF((1+OUT_2_Check!$Q$4)*SUM(#REF!,#REF!)&lt;#REF!,1,IF((1-OUT_2_Check!$Q$4)*SUM(#REF!,#REF!)&gt;#REF!,1,0)),IF(SUM(#REF!,#REF!)&lt;&gt;0,1,0))</f>
        <v>#REF!</v>
      </c>
      <c r="AT40" s="62" t="e">
        <f>+IF(#REF!&lt;&gt;"",IF((1+OUT_2_Check!$Q$4)*SUM(#REF!)&lt;#REF!,1,IF((1-OUT_2_Check!$Q$4)*SUM(#REF!)&gt;#REF!,1,0)),IF(SUM(#REF!)&lt;&gt;0,1,0))</f>
        <v>#REF!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96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126</v>
      </c>
      <c r="C44" s="28"/>
      <c r="D44" s="61" t="e">
        <f>+IF(#REF!&lt;&gt;"",IF((1+OUT_2_Check!$Q$4)*SUM(#REF!,#REF!,#REF!,#REF!)&lt;#REF!,1,IF((1-OUT_2_Check!$Q$4)*SUM(#REF!,#REF!,#REF!,#REF!)&gt;#REF!,1,0)),IF(SUM(#REF!,#REF!,#REF!,#REF!)&lt;&gt;0,1,0))</f>
        <v>#REF!</v>
      </c>
      <c r="E44" s="61" t="e">
        <f>+IF(#REF!&lt;&gt;"",IF((1+OUT_2_Check!$Q$4)*SUM(#REF!,#REF!,#REF!,#REF!)&lt;#REF!,1,IF((1-OUT_2_Check!$Q$4)*SUM(#REF!,#REF!,#REF!,#REF!)&gt;#REF!,1,0)),IF(SUM(#REF!,#REF!,#REF!,#REF!)&lt;&gt;0,1,0))</f>
        <v>#REF!</v>
      </c>
      <c r="F44" s="61" t="e">
        <f>+IF(#REF!&lt;&gt;"",IF((1+OUT_2_Check!$Q$4)*SUM(#REF!,#REF!,#REF!,#REF!)&lt;#REF!,1,IF((1-OUT_2_Check!$Q$4)*SUM(#REF!,#REF!,#REF!,#REF!)&gt;#REF!,1,0)),IF(SUM(#REF!,#REF!,#REF!,#REF!)&lt;&gt;0,1,0))</f>
        <v>#REF!</v>
      </c>
      <c r="G44" s="61" t="e">
        <f>+IF(#REF!&lt;&gt;"",IF((1+OUT_2_Check!$Q$4)*SUM(#REF!,#REF!,#REF!,#REF!)&lt;#REF!,1,IF((1-OUT_2_Check!$Q$4)*SUM(#REF!,#REF!,#REF!,#REF!)&gt;#REF!,1,0)),IF(SUM(#REF!,#REF!,#REF!,#REF!)&lt;&gt;0,1,0))</f>
        <v>#REF!</v>
      </c>
      <c r="H44" s="61" t="e">
        <f>+IF(#REF!&lt;&gt;"",IF((1+OUT_2_Check!$Q$4)*SUM(#REF!,#REF!,#REF!,#REF!)&lt;#REF!,1,IF((1-OUT_2_Check!$Q$4)*SUM(#REF!,#REF!,#REF!,#REF!)&gt;#REF!,1,0)),IF(SUM(#REF!,#REF!,#REF!,#REF!)&lt;&gt;0,1,0))</f>
        <v>#REF!</v>
      </c>
      <c r="I44" s="61" t="e">
        <f>+IF(#REF!&lt;&gt;"",IF((1+OUT_2_Check!$Q$4)*SUM(#REF!,#REF!,#REF!,#REF!)&lt;#REF!,1,IF((1-OUT_2_Check!$Q$4)*SUM(#REF!,#REF!,#REF!,#REF!)&gt;#REF!,1,0)),IF(SUM(#REF!,#REF!,#REF!,#REF!)&lt;&gt;0,1,0))</f>
        <v>#REF!</v>
      </c>
      <c r="J44" s="61" t="e">
        <f>+IF(#REF!&lt;&gt;"",IF((1+OUT_2_Check!$Q$4)*SUM(#REF!,#REF!,#REF!,#REF!)&lt;#REF!,1,IF((1-OUT_2_Check!$Q$4)*SUM(#REF!,#REF!,#REF!,#REF!)&gt;#REF!,1,0)),IF(SUM(#REF!,#REF!,#REF!,#REF!)&lt;&gt;0,1,0))</f>
        <v>#REF!</v>
      </c>
      <c r="K44" s="61" t="e">
        <f>+IF(#REF!&lt;&gt;"",IF((1+OUT_2_Check!$Q$4)*SUM(#REF!,#REF!,#REF!,#REF!)&lt;#REF!,1,IF((1-OUT_2_Check!$Q$4)*SUM(#REF!,#REF!,#REF!,#REF!)&gt;#REF!,1,0)),IF(SUM(#REF!,#REF!,#REF!,#REF!)&lt;&gt;0,1,0))</f>
        <v>#REF!</v>
      </c>
      <c r="L44" s="61" t="e">
        <f>+IF(#REF!&lt;&gt;"",IF((1+OUT_2_Check!$Q$4)*SUM(#REF!,#REF!,#REF!,#REF!)&lt;#REF!,1,IF((1-OUT_2_Check!$Q$4)*SUM(#REF!,#REF!,#REF!,#REF!)&gt;#REF!,1,0)),IF(SUM(#REF!,#REF!,#REF!,#REF!)&lt;&gt;0,1,0))</f>
        <v>#REF!</v>
      </c>
      <c r="M44" s="61" t="e">
        <f>+IF(#REF!&lt;&gt;"",IF((1+OUT_2_Check!$Q$4)*SUM(#REF!,#REF!,#REF!,#REF!)&lt;#REF!,1,IF((1-OUT_2_Check!$Q$4)*SUM(#REF!,#REF!,#REF!,#REF!)&gt;#REF!,1,0)),IF(SUM(#REF!,#REF!,#REF!,#REF!)&lt;&gt;0,1,0))</f>
        <v>#REF!</v>
      </c>
      <c r="N44" s="61" t="e">
        <f>+IF(#REF!&lt;&gt;"",IF((1+OUT_2_Check!$Q$4)*SUM(#REF!,#REF!,#REF!,#REF!)&lt;#REF!,1,IF((1-OUT_2_Check!$Q$4)*SUM(#REF!,#REF!,#REF!,#REF!)&gt;#REF!,1,0)),IF(SUM(#REF!,#REF!,#REF!,#REF!)&lt;&gt;0,1,0))</f>
        <v>#REF!</v>
      </c>
      <c r="O44" s="61" t="e">
        <f>+IF(#REF!&lt;&gt;"",IF((1+OUT_2_Check!$Q$4)*SUM(#REF!,#REF!,#REF!,#REF!)&lt;#REF!,1,IF((1-OUT_2_Check!$Q$4)*SUM(#REF!,#REF!,#REF!,#REF!)&gt;#REF!,1,0)),IF(SUM(#REF!,#REF!,#REF!,#REF!)&lt;&gt;0,1,0))</f>
        <v>#REF!</v>
      </c>
      <c r="P44" s="61" t="e">
        <f>+IF(#REF!&lt;&gt;"",IF((1+OUT_2_Check!$Q$4)*SUM(#REF!,#REF!,#REF!,#REF!)&lt;#REF!,1,IF((1-OUT_2_Check!$Q$4)*SUM(#REF!,#REF!,#REF!,#REF!)&gt;#REF!,1,0)),IF(SUM(#REF!,#REF!,#REF!,#REF!)&lt;&gt;0,1,0))</f>
        <v>#REF!</v>
      </c>
      <c r="Q44" s="61" t="e">
        <f>+IF(#REF!&lt;&gt;"",IF((1+OUT_2_Check!$Q$4)*SUM(#REF!,#REF!,#REF!,#REF!)&lt;#REF!,1,IF((1-OUT_2_Check!$Q$4)*SUM(#REF!,#REF!,#REF!,#REF!)&gt;#REF!,1,0)),IF(SUM(#REF!,#REF!,#REF!,#REF!)&lt;&gt;0,1,0))</f>
        <v>#REF!</v>
      </c>
      <c r="R44" s="61" t="e">
        <f>+IF(#REF!&lt;&gt;"",IF((1+OUT_2_Check!$Q$4)*SUM(#REF!,#REF!,#REF!,#REF!)&lt;#REF!,1,IF((1-OUT_2_Check!$Q$4)*SUM(#REF!,#REF!,#REF!,#REF!)&gt;#REF!,1,0)),IF(SUM(#REF!,#REF!,#REF!,#REF!)&lt;&gt;0,1,0))</f>
        <v>#REF!</v>
      </c>
      <c r="S44" s="61" t="e">
        <f>+IF(#REF!&lt;&gt;"",IF((1+OUT_2_Check!$Q$4)*SUM(#REF!,#REF!,#REF!,#REF!)&lt;#REF!,1,IF((1-OUT_2_Check!$Q$4)*SUM(#REF!,#REF!,#REF!,#REF!)&gt;#REF!,1,0)),IF(SUM(#REF!,#REF!,#REF!,#REF!)&lt;&gt;0,1,0))</f>
        <v>#REF!</v>
      </c>
      <c r="T44" s="61" t="e">
        <f>+IF(#REF!&lt;&gt;"",IF((1+OUT_2_Check!$Q$4)*SUM(#REF!,#REF!,#REF!,#REF!)&lt;#REF!,1,IF((1-OUT_2_Check!$Q$4)*SUM(#REF!,#REF!,#REF!,#REF!)&gt;#REF!,1,0)),IF(SUM(#REF!,#REF!,#REF!,#REF!)&lt;&gt;0,1,0))</f>
        <v>#REF!</v>
      </c>
      <c r="U44" s="61" t="e">
        <f>+IF(#REF!&lt;&gt;"",IF((1+OUT_2_Check!$Q$4)*SUM(#REF!,#REF!,#REF!,#REF!)&lt;#REF!,1,IF((1-OUT_2_Check!$Q$4)*SUM(#REF!,#REF!,#REF!,#REF!)&gt;#REF!,1,0)),IF(SUM(#REF!,#REF!,#REF!,#REF!)&lt;&gt;0,1,0))</f>
        <v>#REF!</v>
      </c>
      <c r="V44" s="61" t="e">
        <f>+IF(#REF!&lt;&gt;"",IF((1+OUT_2_Check!$Q$4)*SUM(#REF!,#REF!,#REF!,#REF!)&lt;#REF!,1,IF((1-OUT_2_Check!$Q$4)*SUM(#REF!,#REF!,#REF!,#REF!)&gt;#REF!,1,0)),IF(SUM(#REF!,#REF!,#REF!,#REF!)&lt;&gt;0,1,0))</f>
        <v>#REF!</v>
      </c>
      <c r="W44" s="61" t="e">
        <f>+IF(#REF!&lt;&gt;"",IF((1+OUT_2_Check!$Q$4)*SUM(#REF!,#REF!,#REF!,#REF!)&lt;#REF!,1,IF((1-OUT_2_Check!$Q$4)*SUM(#REF!,#REF!,#REF!,#REF!)&gt;#REF!,1,0)),IF(SUM(#REF!,#REF!,#REF!,#REF!)&lt;&gt;0,1,0))</f>
        <v>#REF!</v>
      </c>
      <c r="X44" s="61" t="e">
        <f>+IF(#REF!&lt;&gt;"",IF((1+OUT_2_Check!$Q$4)*SUM(#REF!,#REF!,#REF!,#REF!)&lt;#REF!,1,IF((1-OUT_2_Check!$Q$4)*SUM(#REF!,#REF!,#REF!,#REF!)&gt;#REF!,1,0)),IF(SUM(#REF!,#REF!,#REF!,#REF!)&lt;&gt;0,1,0))</f>
        <v>#REF!</v>
      </c>
      <c r="Y44" s="61" t="e">
        <f>+IF(#REF!&lt;&gt;"",IF((1+OUT_2_Check!$Q$4)*SUM(#REF!,#REF!,#REF!,#REF!)&lt;#REF!,1,IF((1-OUT_2_Check!$Q$4)*SUM(#REF!,#REF!,#REF!,#REF!)&gt;#REF!,1,0)),IF(SUM(#REF!,#REF!,#REF!,#REF!)&lt;&gt;0,1,0))</f>
        <v>#REF!</v>
      </c>
      <c r="Z44" s="61" t="e">
        <f>+IF(#REF!&lt;&gt;"",IF((1+OUT_2_Check!$Q$4)*SUM(#REF!,#REF!,#REF!,#REF!)&lt;#REF!,1,IF((1-OUT_2_Check!$Q$4)*SUM(#REF!,#REF!,#REF!,#REF!)&gt;#REF!,1,0)),IF(SUM(#REF!,#REF!,#REF!,#REF!)&lt;&gt;0,1,0))</f>
        <v>#REF!</v>
      </c>
      <c r="AA44" s="61" t="e">
        <f>+IF(#REF!&lt;&gt;"",IF((1+OUT_2_Check!$Q$4)*SUM(#REF!,#REF!,#REF!,#REF!)&lt;#REF!,1,IF((1-OUT_2_Check!$Q$4)*SUM(#REF!,#REF!,#REF!,#REF!)&gt;#REF!,1,0)),IF(SUM(#REF!,#REF!,#REF!,#REF!)&lt;&gt;0,1,0))</f>
        <v>#REF!</v>
      </c>
      <c r="AB44" s="61" t="e">
        <f>+IF(#REF!&lt;&gt;"",IF((1+OUT_2_Check!$Q$4)*SUM(#REF!,#REF!,#REF!,#REF!)&lt;#REF!,1,IF((1-OUT_2_Check!$Q$4)*SUM(#REF!,#REF!,#REF!,#REF!)&gt;#REF!,1,0)),IF(SUM(#REF!,#REF!,#REF!,#REF!)&lt;&gt;0,1,0))</f>
        <v>#REF!</v>
      </c>
      <c r="AC44" s="61" t="e">
        <f>+IF(#REF!&lt;&gt;"",IF((1+OUT_2_Check!$Q$4)*SUM(#REF!,#REF!,#REF!,#REF!)&lt;#REF!,1,IF((1-OUT_2_Check!$Q$4)*SUM(#REF!,#REF!,#REF!,#REF!)&gt;#REF!,1,0)),IF(SUM(#REF!,#REF!,#REF!,#REF!)&lt;&gt;0,1,0))</f>
        <v>#REF!</v>
      </c>
      <c r="AD44" s="61" t="e">
        <f>+IF(#REF!&lt;&gt;"",IF((1+OUT_2_Check!$Q$4)*SUM(#REF!,#REF!,#REF!,#REF!)&lt;#REF!,1,IF((1-OUT_2_Check!$Q$4)*SUM(#REF!,#REF!,#REF!,#REF!)&gt;#REF!,1,0)),IF(SUM(#REF!,#REF!,#REF!,#REF!)&lt;&gt;0,1,0))</f>
        <v>#REF!</v>
      </c>
      <c r="AE44" s="61" t="e">
        <f>+IF(#REF!&lt;&gt;"",IF((1+OUT_2_Check!$Q$4)*SUM(#REF!,#REF!,#REF!,#REF!)&lt;#REF!,1,IF((1-OUT_2_Check!$Q$4)*SUM(#REF!,#REF!,#REF!,#REF!)&gt;#REF!,1,0)),IF(SUM(#REF!,#REF!,#REF!,#REF!)&lt;&gt;0,1,0))</f>
        <v>#REF!</v>
      </c>
      <c r="AF44" s="61" t="e">
        <f>+IF(#REF!&lt;&gt;"",IF((1+OUT_2_Check!$Q$4)*SUM(#REF!,#REF!,#REF!,#REF!)&lt;#REF!,1,IF((1-OUT_2_Check!$Q$4)*SUM(#REF!,#REF!,#REF!,#REF!)&gt;#REF!,1,0)),IF(SUM(#REF!,#REF!,#REF!,#REF!)&lt;&gt;0,1,0))</f>
        <v>#REF!</v>
      </c>
      <c r="AG44" s="61" t="e">
        <f>+IF(#REF!&lt;&gt;"",IF((1+OUT_2_Check!$Q$4)*SUM(#REF!,#REF!,#REF!,#REF!)&lt;#REF!,1,IF((1-OUT_2_Check!$Q$4)*SUM(#REF!,#REF!,#REF!,#REF!)&gt;#REF!,1,0)),IF(SUM(#REF!,#REF!,#REF!,#REF!)&lt;&gt;0,1,0))</f>
        <v>#REF!</v>
      </c>
      <c r="AH44" s="61" t="e">
        <f>+IF(#REF!&lt;&gt;"",IF((1+OUT_2_Check!$Q$4)*SUM(#REF!,#REF!,#REF!,#REF!)&lt;#REF!,1,IF((1-OUT_2_Check!$Q$4)*SUM(#REF!,#REF!,#REF!,#REF!)&gt;#REF!,1,0)),IF(SUM(#REF!,#REF!,#REF!,#REF!)&lt;&gt;0,1,0))</f>
        <v>#REF!</v>
      </c>
      <c r="AI44" s="61" t="e">
        <f>+IF(#REF!&lt;&gt;"",IF((1+OUT_2_Check!$Q$4)*SUM(#REF!,#REF!,#REF!,#REF!)&lt;#REF!,1,IF((1-OUT_2_Check!$Q$4)*SUM(#REF!,#REF!,#REF!,#REF!)&gt;#REF!,1,0)),IF(SUM(#REF!,#REF!,#REF!,#REF!)&lt;&gt;0,1,0))</f>
        <v>#REF!</v>
      </c>
      <c r="AJ44" s="61" t="e">
        <f>+IF(#REF!&lt;&gt;"",IF((1+OUT_2_Check!$Q$4)*SUM(#REF!,#REF!,#REF!,#REF!)&lt;#REF!,1,IF((1-OUT_2_Check!$Q$4)*SUM(#REF!,#REF!,#REF!,#REF!)&gt;#REF!,1,0)),IF(SUM(#REF!,#REF!,#REF!,#REF!)&lt;&gt;0,1,0))</f>
        <v>#REF!</v>
      </c>
      <c r="AK44" s="61" t="e">
        <f>+IF(#REF!&lt;&gt;"",IF((1+OUT_2_Check!$Q$4)*SUM(#REF!,#REF!,#REF!,#REF!)&lt;#REF!,1,IF((1-OUT_2_Check!$Q$4)*SUM(#REF!,#REF!,#REF!,#REF!)&gt;#REF!,1,0)),IF(SUM(#REF!,#REF!,#REF!,#REF!)&lt;&gt;0,1,0))</f>
        <v>#REF!</v>
      </c>
      <c r="AL44" s="61" t="e">
        <f>+IF(#REF!&lt;&gt;"",IF((1+OUT_2_Check!$Q$4)*SUM(#REF!,#REF!,#REF!,#REF!)&lt;#REF!,1,IF((1-OUT_2_Check!$Q$4)*SUM(#REF!,#REF!,#REF!,#REF!)&gt;#REF!,1,0)),IF(SUM(#REF!,#REF!,#REF!,#REF!)&lt;&gt;0,1,0))</f>
        <v>#REF!</v>
      </c>
      <c r="AM44" s="61" t="e">
        <f>+IF(#REF!&lt;&gt;"",IF((1+OUT_2_Check!$Q$4)*SUM(#REF!,#REF!,#REF!,#REF!)&lt;#REF!,1,IF((1-OUT_2_Check!$Q$4)*SUM(#REF!,#REF!,#REF!,#REF!)&gt;#REF!,1,0)),IF(SUM(#REF!,#REF!,#REF!,#REF!)&lt;&gt;0,1,0))</f>
        <v>#REF!</v>
      </c>
      <c r="AN44" s="61" t="e">
        <f>+IF(#REF!&lt;&gt;"",IF((1+OUT_2_Check!$Q$4)*SUM(#REF!,#REF!,#REF!,#REF!)&lt;#REF!,1,IF((1-OUT_2_Check!$Q$4)*SUM(#REF!,#REF!,#REF!,#REF!)&gt;#REF!,1,0)),IF(SUM(#REF!,#REF!,#REF!,#REF!)&lt;&gt;0,1,0))</f>
        <v>#REF!</v>
      </c>
      <c r="AO44" s="61" t="e">
        <f>+IF(#REF!&lt;&gt;"",IF((1+OUT_2_Check!$Q$4)*SUM(#REF!,#REF!,#REF!,#REF!)&lt;#REF!,1,IF((1-OUT_2_Check!$Q$4)*SUM(#REF!,#REF!,#REF!,#REF!)&gt;#REF!,1,0)),IF(SUM(#REF!,#REF!,#REF!,#REF!)&lt;&gt;0,1,0))</f>
        <v>#REF!</v>
      </c>
      <c r="AP44" s="61" t="e">
        <f>+IF(#REF!&lt;&gt;"",IF((1+OUT_2_Check!$Q$4)*SUM(#REF!,#REF!,#REF!,#REF!)&lt;#REF!,1,IF((1-OUT_2_Check!$Q$4)*SUM(#REF!,#REF!,#REF!,#REF!)&gt;#REF!,1,0)),IF(SUM(#REF!,#REF!,#REF!,#REF!)&lt;&gt;0,1,0))</f>
        <v>#REF!</v>
      </c>
      <c r="AQ44" s="61" t="e">
        <f>+IF(#REF!&lt;&gt;"",IF((1+OUT_2_Check!$Q$4)*SUM(#REF!,#REF!,#REF!,#REF!)&lt;#REF!,1,IF((1-OUT_2_Check!$Q$4)*SUM(#REF!,#REF!,#REF!,#REF!)&gt;#REF!,1,0)),IF(SUM(#REF!,#REF!,#REF!,#REF!)&lt;&gt;0,1,0))</f>
        <v>#REF!</v>
      </c>
      <c r="AR44" s="61" t="e">
        <f>+IF(#REF!&lt;&gt;"",IF((1+OUT_2_Check!$Q$4)*SUM(#REF!,#REF!,#REF!,#REF!)&lt;#REF!,1,IF((1-OUT_2_Check!$Q$4)*SUM(#REF!,#REF!,#REF!,#REF!)&gt;#REF!,1,0)),IF(SUM(#REF!,#REF!,#REF!,#REF!)&lt;&gt;0,1,0))</f>
        <v>#REF!</v>
      </c>
      <c r="AS44" s="61" t="e">
        <f>+IF(#REF!&lt;&gt;"",IF((1+OUT_2_Check!$Q$4)*SUM(#REF!,#REF!,#REF!,#REF!)&lt;#REF!,1,IF((1-OUT_2_Check!$Q$4)*SUM(#REF!,#REF!,#REF!,#REF!)&gt;#REF!,1,0)),IF(SUM(#REF!,#REF!,#REF!,#REF!)&lt;&gt;0,1,0))</f>
        <v>#REF!</v>
      </c>
      <c r="AT44" s="61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22" customFormat="1" ht="14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23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99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100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56</v>
      </c>
      <c r="B49" s="34"/>
      <c r="C49" s="34"/>
      <c r="AT49" s="79"/>
      <c r="AU49" s="45"/>
    </row>
    <row r="50" spans="1:48" s="22" customFormat="1" ht="18" customHeight="1">
      <c r="A50" s="34" t="s">
        <v>85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86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97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09765625" defaultRowHeight="11.5"/>
  <cols>
    <col min="1" max="1" width="2.3984375" style="49" customWidth="1"/>
    <col min="2" max="2" width="9.09765625" style="49"/>
    <col min="3" max="3" width="28.3984375" style="49" customWidth="1"/>
    <col min="4" max="4" width="9.09765625" style="49"/>
    <col min="5" max="5" width="13.8984375" style="49" customWidth="1"/>
    <col min="6" max="6" width="16.296875" style="49" customWidth="1"/>
    <col min="7" max="7" width="13.8984375" style="49" customWidth="1"/>
    <col min="8" max="10" width="9.09765625" style="49"/>
    <col min="11" max="11" width="13.09765625" style="49" customWidth="1"/>
    <col min="12" max="12" width="10.8984375" style="49" customWidth="1"/>
    <col min="13" max="13" width="9.09765625" style="49"/>
    <col min="14" max="14" width="15.59765625" style="49" bestFit="1" customWidth="1"/>
    <col min="15" max="16384" width="9.09765625" style="49"/>
  </cols>
  <sheetData>
    <row r="1" spans="1:16" s="5" customFormat="1" ht="18" customHeight="1">
      <c r="A1" s="1" t="s">
        <v>27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0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1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108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59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103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2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3</v>
      </c>
      <c r="C13" s="85"/>
      <c r="D13" s="86" t="s">
        <v>28</v>
      </c>
      <c r="E13" s="87"/>
      <c r="F13" s="87"/>
      <c r="G13" s="87"/>
      <c r="H13" s="87"/>
      <c r="I13" s="88"/>
      <c r="J13" s="88"/>
      <c r="K13" s="89" t="s">
        <v>29</v>
      </c>
      <c r="L13" s="90" t="s">
        <v>30</v>
      </c>
      <c r="M13" s="90" t="s">
        <v>31</v>
      </c>
      <c r="N13" s="90" t="s">
        <v>30</v>
      </c>
      <c r="P13" s="31"/>
    </row>
    <row r="14" spans="1:16" s="22" customFormat="1" ht="58.5" customHeight="1">
      <c r="A14" s="23"/>
      <c r="B14" s="74"/>
      <c r="C14" s="74"/>
      <c r="D14" s="26" t="s">
        <v>32</v>
      </c>
      <c r="E14" s="91" t="s">
        <v>87</v>
      </c>
      <c r="F14" s="91" t="s">
        <v>88</v>
      </c>
      <c r="G14" s="91" t="s">
        <v>123</v>
      </c>
      <c r="H14" s="91" t="s">
        <v>55</v>
      </c>
      <c r="I14" s="26" t="s">
        <v>30</v>
      </c>
      <c r="J14" s="26" t="s">
        <v>33</v>
      </c>
      <c r="K14" s="92" t="s">
        <v>34</v>
      </c>
      <c r="L14" s="93" t="s">
        <v>35</v>
      </c>
      <c r="M14" s="93" t="s">
        <v>36</v>
      </c>
      <c r="N14" s="93" t="s">
        <v>91</v>
      </c>
      <c r="P14" s="31"/>
    </row>
    <row r="15" spans="1:16" s="22" customFormat="1" ht="18" customHeight="1">
      <c r="A15" s="27"/>
      <c r="B15" s="28" t="s">
        <v>37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105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106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107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10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17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11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105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106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107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10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12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105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106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107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10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13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18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23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89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90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53</v>
      </c>
      <c r="B40" s="34"/>
      <c r="C40" s="34"/>
      <c r="M40" s="45"/>
    </row>
    <row r="41" spans="1:14" s="22" customFormat="1" ht="18" customHeight="1">
      <c r="A41" s="34" t="s">
        <v>54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93</v>
      </c>
    </row>
    <row r="43" spans="1:14" s="22" customFormat="1" ht="18" customHeight="1">
      <c r="A43" s="34" t="s">
        <v>79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O1</vt:lpstr>
      <vt:lpstr>O2</vt:lpstr>
      <vt:lpstr>O3</vt:lpstr>
      <vt:lpstr>BIS reporting dealers</vt:lpstr>
      <vt:lpstr>General_Checks</vt:lpstr>
      <vt:lpstr>OUT_1_Check</vt:lpstr>
      <vt:lpstr>OUT_2_Check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2020-04-27T10:56:01Z</dcterms:created>
  <dcterms:modified xsi:type="dcterms:W3CDTF">2020-04-30T08:21:25Z</dcterms:modified>
  <cp:category/>
</cp:coreProperties>
</file>