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M16" i="19" s="1"/>
  <c r="M16" i="10" s="1"/>
  <c r="G16" i="19"/>
  <c r="H16" i="19"/>
  <c r="I16" i="19"/>
  <c r="J16" i="19"/>
  <c r="K16" i="19"/>
  <c r="L16" i="19"/>
  <c r="M17" i="19"/>
  <c r="M18" i="19"/>
  <c r="D19" i="19"/>
  <c r="M19" i="19" s="1"/>
  <c r="M19" i="10" s="1"/>
  <c r="E19" i="19"/>
  <c r="F19" i="19"/>
  <c r="G19" i="19"/>
  <c r="H19" i="19"/>
  <c r="H22" i="19" s="1"/>
  <c r="H22" i="10" s="1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E25" i="19"/>
  <c r="F25" i="19"/>
  <c r="G25" i="19"/>
  <c r="H25" i="19"/>
  <c r="I25" i="19"/>
  <c r="J25" i="19"/>
  <c r="K25" i="19"/>
  <c r="L25" i="19"/>
  <c r="M25" i="19"/>
  <c r="M26" i="19"/>
  <c r="M27" i="19"/>
  <c r="D28" i="19"/>
  <c r="E28" i="19"/>
  <c r="F28" i="19"/>
  <c r="G28" i="19"/>
  <c r="H28" i="19"/>
  <c r="M28" i="19" s="1"/>
  <c r="M28" i="10" s="1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1" i="19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G44" i="19"/>
  <c r="H44" i="19"/>
  <c r="M44" i="19" s="1"/>
  <c r="M44" i="10" s="1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D23" i="10" s="1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L13" i="20" s="1"/>
  <c r="L13" i="11" s="1"/>
  <c r="F13" i="20"/>
  <c r="G13" i="20"/>
  <c r="H13" i="20"/>
  <c r="I13" i="20"/>
  <c r="J13" i="20"/>
  <c r="K13" i="20"/>
  <c r="K13" i="11" s="1"/>
  <c r="L14" i="20"/>
  <c r="L15" i="20"/>
  <c r="D16" i="20"/>
  <c r="E16" i="20"/>
  <c r="L16" i="20" s="1"/>
  <c r="L16" i="11" s="1"/>
  <c r="F16" i="20"/>
  <c r="G16" i="20"/>
  <c r="H16" i="20"/>
  <c r="H16" i="11" s="1"/>
  <c r="I16" i="20"/>
  <c r="J16" i="20"/>
  <c r="K16" i="20"/>
  <c r="L17" i="20"/>
  <c r="L18" i="20"/>
  <c r="D19" i="20"/>
  <c r="D22" i="20" s="1"/>
  <c r="E19" i="20"/>
  <c r="E19" i="11" s="1"/>
  <c r="F19" i="20"/>
  <c r="F22" i="20" s="1"/>
  <c r="F22" i="11" s="1"/>
  <c r="G19" i="20"/>
  <c r="G22" i="20" s="1"/>
  <c r="G22" i="11" s="1"/>
  <c r="H19" i="20"/>
  <c r="H22" i="20" s="1"/>
  <c r="H22" i="11" s="1"/>
  <c r="I19" i="20"/>
  <c r="J19" i="20"/>
  <c r="K19" i="20"/>
  <c r="L20" i="20"/>
  <c r="L20" i="11" s="1"/>
  <c r="L21" i="20"/>
  <c r="I22" i="20"/>
  <c r="J22" i="20"/>
  <c r="J22" i="11" s="1"/>
  <c r="D25" i="20"/>
  <c r="E25" i="20"/>
  <c r="F25" i="20"/>
  <c r="G25" i="20"/>
  <c r="H25" i="20"/>
  <c r="L25" i="20" s="1"/>
  <c r="L25" i="11" s="1"/>
  <c r="I25" i="20"/>
  <c r="J25" i="20"/>
  <c r="K25" i="20"/>
  <c r="L26" i="20"/>
  <c r="L27" i="20"/>
  <c r="D28" i="20"/>
  <c r="E28" i="20"/>
  <c r="E34" i="20" s="1"/>
  <c r="E34" i="11" s="1"/>
  <c r="F28" i="20"/>
  <c r="G28" i="20"/>
  <c r="H28" i="20"/>
  <c r="I28" i="20"/>
  <c r="I34" i="20" s="1"/>
  <c r="I34" i="11" s="1"/>
  <c r="J28" i="20"/>
  <c r="K28" i="20"/>
  <c r="L29" i="20"/>
  <c r="L30" i="20"/>
  <c r="D31" i="20"/>
  <c r="D34" i="20" s="1"/>
  <c r="E31" i="20"/>
  <c r="L31" i="20" s="1"/>
  <c r="L31" i="11" s="1"/>
  <c r="F31" i="20"/>
  <c r="F34" i="20" s="1"/>
  <c r="F34" i="11" s="1"/>
  <c r="G31" i="20"/>
  <c r="H31" i="20"/>
  <c r="I31" i="20"/>
  <c r="J31" i="20"/>
  <c r="J34" i="20" s="1"/>
  <c r="J34" i="11" s="1"/>
  <c r="K31" i="20"/>
  <c r="K34" i="20" s="1"/>
  <c r="K34" i="11" s="1"/>
  <c r="L32" i="20"/>
  <c r="L33" i="20"/>
  <c r="G34" i="20"/>
  <c r="H34" i="20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1" i="20"/>
  <c r="L42" i="20"/>
  <c r="L43" i="20"/>
  <c r="D44" i="20"/>
  <c r="E44" i="20"/>
  <c r="F44" i="20"/>
  <c r="G44" i="20"/>
  <c r="H44" i="20"/>
  <c r="H50" i="20" s="1"/>
  <c r="H50" i="11" s="1"/>
  <c r="I44" i="20"/>
  <c r="J44" i="20"/>
  <c r="K44" i="20"/>
  <c r="L45" i="20"/>
  <c r="L46" i="20"/>
  <c r="D47" i="20"/>
  <c r="E47" i="20"/>
  <c r="L47" i="20" s="1"/>
  <c r="L47" i="11" s="1"/>
  <c r="F47" i="20"/>
  <c r="F50" i="20" s="1"/>
  <c r="F50" i="11" s="1"/>
  <c r="G47" i="20"/>
  <c r="G50" i="20" s="1"/>
  <c r="G50" i="11" s="1"/>
  <c r="H47" i="20"/>
  <c r="I47" i="20"/>
  <c r="I50" i="20" s="1"/>
  <c r="I50" i="11" s="1"/>
  <c r="J47" i="20"/>
  <c r="K47" i="20"/>
  <c r="L48" i="20"/>
  <c r="L49" i="20"/>
  <c r="J50" i="20"/>
  <c r="K50" i="20"/>
  <c r="L52" i="20"/>
  <c r="L53" i="20"/>
  <c r="L54" i="20"/>
  <c r="D13" i="11"/>
  <c r="E13" i="11"/>
  <c r="F13" i="11"/>
  <c r="G13" i="11"/>
  <c r="H13" i="11"/>
  <c r="I13" i="11"/>
  <c r="J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G34" i="11"/>
  <c r="H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D22" i="21" s="1"/>
  <c r="D22" i="12" s="1"/>
  <c r="E13" i="21"/>
  <c r="F13" i="21"/>
  <c r="G13" i="21"/>
  <c r="H13" i="21"/>
  <c r="I13" i="21"/>
  <c r="J13" i="21"/>
  <c r="K13" i="21"/>
  <c r="L13" i="21"/>
  <c r="L22" i="21" s="1"/>
  <c r="L22" i="12" s="1"/>
  <c r="K14" i="21"/>
  <c r="M14" i="21" s="1"/>
  <c r="K15" i="21"/>
  <c r="M15" i="21"/>
  <c r="D16" i="21"/>
  <c r="E16" i="21"/>
  <c r="K16" i="21" s="1"/>
  <c r="K16" i="12" s="1"/>
  <c r="F16" i="21"/>
  <c r="G16" i="21"/>
  <c r="H16" i="21"/>
  <c r="I16" i="21"/>
  <c r="J16" i="21"/>
  <c r="L16" i="21"/>
  <c r="K17" i="21"/>
  <c r="M17" i="21" s="1"/>
  <c r="K18" i="21"/>
  <c r="M18" i="21" s="1"/>
  <c r="M18" i="12" s="1"/>
  <c r="D19" i="21"/>
  <c r="E19" i="21"/>
  <c r="F19" i="21"/>
  <c r="F22" i="21" s="1"/>
  <c r="F22" i="12" s="1"/>
  <c r="G19" i="21"/>
  <c r="G22" i="21" s="1"/>
  <c r="G22" i="12" s="1"/>
  <c r="H19" i="21"/>
  <c r="H22" i="21" s="1"/>
  <c r="H22" i="12" s="1"/>
  <c r="I19" i="21"/>
  <c r="J19" i="21"/>
  <c r="L19" i="21"/>
  <c r="K20" i="21"/>
  <c r="M20" i="21"/>
  <c r="K21" i="21"/>
  <c r="M21" i="21" s="1"/>
  <c r="M21" i="12" s="1"/>
  <c r="I22" i="21"/>
  <c r="J22" i="21"/>
  <c r="D25" i="21"/>
  <c r="E25" i="21"/>
  <c r="F25" i="21"/>
  <c r="G25" i="21"/>
  <c r="K25" i="21" s="1"/>
  <c r="K25" i="12" s="1"/>
  <c r="H25" i="21"/>
  <c r="H34" i="21" s="1"/>
  <c r="H34" i="12" s="1"/>
  <c r="I25" i="21"/>
  <c r="J25" i="2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H28" i="21"/>
  <c r="I28" i="21"/>
  <c r="I34" i="21" s="1"/>
  <c r="I34" i="12" s="1"/>
  <c r="J28" i="21"/>
  <c r="L28" i="21"/>
  <c r="K29" i="21"/>
  <c r="M29" i="21"/>
  <c r="M28" i="21" s="1"/>
  <c r="M28" i="12" s="1"/>
  <c r="K30" i="21"/>
  <c r="M30" i="21"/>
  <c r="D31" i="21"/>
  <c r="D34" i="21" s="1"/>
  <c r="D34" i="12" s="1"/>
  <c r="E31" i="21"/>
  <c r="F31" i="21"/>
  <c r="G31" i="21"/>
  <c r="G34" i="21" s="1"/>
  <c r="G34" i="12" s="1"/>
  <c r="H31" i="21"/>
  <c r="I31" i="21"/>
  <c r="J31" i="21"/>
  <c r="J34" i="21" s="1"/>
  <c r="J34" i="12" s="1"/>
  <c r="K31" i="21"/>
  <c r="K34" i="21" s="1"/>
  <c r="K34" i="12" s="1"/>
  <c r="L31" i="21"/>
  <c r="L34" i="21" s="1"/>
  <c r="L34" i="12" s="1"/>
  <c r="K32" i="21"/>
  <c r="M32" i="21" s="1"/>
  <c r="K33" i="21"/>
  <c r="M33" i="21"/>
  <c r="E34" i="21"/>
  <c r="F34" i="21"/>
  <c r="K36" i="21"/>
  <c r="M36" i="21" s="1"/>
  <c r="M36" i="12" s="1"/>
  <c r="K37" i="21"/>
  <c r="M37" i="21" s="1"/>
  <c r="M37" i="12" s="1"/>
  <c r="K38" i="21"/>
  <c r="M38" i="21"/>
  <c r="D41" i="21"/>
  <c r="E41" i="21"/>
  <c r="K41" i="21" s="1"/>
  <c r="K41" i="12" s="1"/>
  <c r="F41" i="21"/>
  <c r="F50" i="21" s="1"/>
  <c r="F50" i="12" s="1"/>
  <c r="G41" i="21"/>
  <c r="H41" i="21"/>
  <c r="I41" i="21"/>
  <c r="J41" i="21"/>
  <c r="L41" i="21"/>
  <c r="K42" i="21"/>
  <c r="M42" i="21" s="1"/>
  <c r="K43" i="21"/>
  <c r="M43" i="21" s="1"/>
  <c r="M43" i="12" s="1"/>
  <c r="D44" i="21"/>
  <c r="E44" i="21"/>
  <c r="K44" i="21" s="1"/>
  <c r="K44" i="12" s="1"/>
  <c r="F44" i="21"/>
  <c r="G44" i="21"/>
  <c r="G50" i="21" s="1"/>
  <c r="G50" i="12" s="1"/>
  <c r="H44" i="21"/>
  <c r="I44" i="21"/>
  <c r="J44" i="21"/>
  <c r="L44" i="21"/>
  <c r="K45" i="21"/>
  <c r="M45" i="21"/>
  <c r="K46" i="21"/>
  <c r="M46" i="21" s="1"/>
  <c r="M46" i="12" s="1"/>
  <c r="D47" i="21"/>
  <c r="K47" i="21" s="1"/>
  <c r="E47" i="21"/>
  <c r="E50" i="21" s="1"/>
  <c r="E50" i="12" s="1"/>
  <c r="F47" i="21"/>
  <c r="G47" i="21"/>
  <c r="H47" i="21"/>
  <c r="H50" i="21" s="1"/>
  <c r="H50" i="12" s="1"/>
  <c r="I47" i="21"/>
  <c r="I50" i="21" s="1"/>
  <c r="I50" i="12" s="1"/>
  <c r="J47" i="21"/>
  <c r="J50" i="21" s="1"/>
  <c r="J50" i="12" s="1"/>
  <c r="L47" i="21"/>
  <c r="K48" i="21"/>
  <c r="M48" i="21"/>
  <c r="M47" i="21" s="1"/>
  <c r="K49" i="21"/>
  <c r="M49" i="21"/>
  <c r="D50" i="21"/>
  <c r="L50" i="21"/>
  <c r="K52" i="21"/>
  <c r="M52" i="21" s="1"/>
  <c r="M52" i="12" s="1"/>
  <c r="K53" i="21"/>
  <c r="M53" i="21"/>
  <c r="K54" i="21"/>
  <c r="M54" i="21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I22" i="12"/>
  <c r="J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F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F22" i="22" s="1"/>
  <c r="F22" i="13" s="1"/>
  <c r="G13" i="22"/>
  <c r="H13" i="22"/>
  <c r="I13" i="22"/>
  <c r="J13" i="22"/>
  <c r="K13" i="22"/>
  <c r="L13" i="22"/>
  <c r="M13" i="22"/>
  <c r="N13" i="22"/>
  <c r="N22" i="22" s="1"/>
  <c r="N22" i="13" s="1"/>
  <c r="O13" i="22"/>
  <c r="P13" i="22"/>
  <c r="Q13" i="22"/>
  <c r="R13" i="22"/>
  <c r="S13" i="22"/>
  <c r="T13" i="22"/>
  <c r="U13" i="22"/>
  <c r="V13" i="22"/>
  <c r="V22" i="22" s="1"/>
  <c r="V22" i="13" s="1"/>
  <c r="W13" i="22"/>
  <c r="X13" i="22"/>
  <c r="Y13" i="22"/>
  <c r="Z13" i="22"/>
  <c r="AA13" i="22"/>
  <c r="AB13" i="22"/>
  <c r="AC13" i="22"/>
  <c r="AD13" i="22"/>
  <c r="AD22" i="22" s="1"/>
  <c r="AD22" i="13" s="1"/>
  <c r="AE13" i="22"/>
  <c r="AF13" i="22"/>
  <c r="AG13" i="22"/>
  <c r="AH13" i="22"/>
  <c r="AI13" i="22"/>
  <c r="AJ13" i="22"/>
  <c r="AK13" i="22"/>
  <c r="AL13" i="22"/>
  <c r="AL22" i="22" s="1"/>
  <c r="AL22" i="13" s="1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D22" i="22" s="1"/>
  <c r="D22" i="13" s="1"/>
  <c r="E19" i="22"/>
  <c r="E22" i="22" s="1"/>
  <c r="E22" i="13" s="1"/>
  <c r="F19" i="22"/>
  <c r="G19" i="22"/>
  <c r="H19" i="22"/>
  <c r="H22" i="22" s="1"/>
  <c r="H22" i="13" s="1"/>
  <c r="I19" i="22"/>
  <c r="J19" i="22"/>
  <c r="J22" i="22" s="1"/>
  <c r="J22" i="13" s="1"/>
  <c r="K19" i="22"/>
  <c r="L19" i="22"/>
  <c r="L22" i="22" s="1"/>
  <c r="L22" i="13" s="1"/>
  <c r="M19" i="22"/>
  <c r="M22" i="22" s="1"/>
  <c r="M22" i="13" s="1"/>
  <c r="N19" i="22"/>
  <c r="O19" i="22"/>
  <c r="P19" i="22"/>
  <c r="P22" i="22" s="1"/>
  <c r="P22" i="13" s="1"/>
  <c r="Q19" i="22"/>
  <c r="R19" i="22"/>
  <c r="R22" i="22" s="1"/>
  <c r="R22" i="13" s="1"/>
  <c r="S19" i="22"/>
  <c r="T19" i="22"/>
  <c r="T22" i="22" s="1"/>
  <c r="T22" i="13" s="1"/>
  <c r="U19" i="22"/>
  <c r="U22" i="22" s="1"/>
  <c r="U22" i="13" s="1"/>
  <c r="V19" i="22"/>
  <c r="W19" i="22"/>
  <c r="X19" i="22"/>
  <c r="X22" i="22" s="1"/>
  <c r="X22" i="13" s="1"/>
  <c r="Y19" i="22"/>
  <c r="Z19" i="22"/>
  <c r="Z22" i="22" s="1"/>
  <c r="Z22" i="13" s="1"/>
  <c r="AA19" i="22"/>
  <c r="AB19" i="22"/>
  <c r="AB22" i="22" s="1"/>
  <c r="AB22" i="13" s="1"/>
  <c r="AC19" i="22"/>
  <c r="AC22" i="22" s="1"/>
  <c r="AC22" i="13" s="1"/>
  <c r="AD19" i="22"/>
  <c r="AE19" i="22"/>
  <c r="AF19" i="22"/>
  <c r="AF22" i="22" s="1"/>
  <c r="AF22" i="13" s="1"/>
  <c r="AG19" i="22"/>
  <c r="AH19" i="22"/>
  <c r="AH22" i="22" s="1"/>
  <c r="AH22" i="13" s="1"/>
  <c r="AI19" i="22"/>
  <c r="AJ19" i="22"/>
  <c r="AJ22" i="22" s="1"/>
  <c r="AJ22" i="13" s="1"/>
  <c r="AK19" i="22"/>
  <c r="AK22" i="22" s="1"/>
  <c r="AK22" i="13" s="1"/>
  <c r="AL19" i="22"/>
  <c r="AM19" i="22"/>
  <c r="AN19" i="22"/>
  <c r="AN22" i="22" s="1"/>
  <c r="AN22" i="13" s="1"/>
  <c r="AO19" i="22"/>
  <c r="AP19" i="22"/>
  <c r="AP22" i="22" s="1"/>
  <c r="AP22" i="13" s="1"/>
  <c r="AQ19" i="22"/>
  <c r="AR19" i="22"/>
  <c r="AR22" i="22" s="1"/>
  <c r="AR22" i="13" s="1"/>
  <c r="G22" i="22"/>
  <c r="I22" i="22"/>
  <c r="K22" i="22"/>
  <c r="O22" i="22"/>
  <c r="Q22" i="22"/>
  <c r="S22" i="22"/>
  <c r="W22" i="22"/>
  <c r="Y22" i="22"/>
  <c r="AA22" i="22"/>
  <c r="AE22" i="22"/>
  <c r="AG22" i="22"/>
  <c r="AI22" i="22"/>
  <c r="AM22" i="22"/>
  <c r="AO22" i="22"/>
  <c r="AQ22" i="22"/>
  <c r="D25" i="22"/>
  <c r="E25" i="22"/>
  <c r="F25" i="22"/>
  <c r="G25" i="22"/>
  <c r="H25" i="22"/>
  <c r="I25" i="22"/>
  <c r="J25" i="22"/>
  <c r="J34" i="22" s="1"/>
  <c r="J34" i="13" s="1"/>
  <c r="K25" i="22"/>
  <c r="L25" i="22"/>
  <c r="M25" i="22"/>
  <c r="N25" i="22"/>
  <c r="O25" i="22"/>
  <c r="P25" i="22"/>
  <c r="Q25" i="22"/>
  <c r="R25" i="22"/>
  <c r="R34" i="22" s="1"/>
  <c r="R34" i="13" s="1"/>
  <c r="S25" i="22"/>
  <c r="T25" i="22"/>
  <c r="U25" i="22"/>
  <c r="V25" i="22"/>
  <c r="W25" i="22"/>
  <c r="X25" i="22"/>
  <c r="Y25" i="22"/>
  <c r="Z25" i="22"/>
  <c r="Z34" i="22" s="1"/>
  <c r="Z34" i="13" s="1"/>
  <c r="AA25" i="22"/>
  <c r="AB25" i="22"/>
  <c r="AC25" i="22"/>
  <c r="AD25" i="22"/>
  <c r="AE25" i="22"/>
  <c r="AF25" i="22"/>
  <c r="AG25" i="22"/>
  <c r="AH25" i="22"/>
  <c r="AH34" i="22" s="1"/>
  <c r="AH34" i="13" s="1"/>
  <c r="AI25" i="22"/>
  <c r="AJ25" i="22"/>
  <c r="AK25" i="22"/>
  <c r="AL25" i="22"/>
  <c r="AM25" i="22"/>
  <c r="AN25" i="22"/>
  <c r="AO25" i="22"/>
  <c r="AP25" i="22"/>
  <c r="AP34" i="22" s="1"/>
  <c r="AP34" i="13" s="1"/>
  <c r="AQ25" i="22"/>
  <c r="AR25" i="22"/>
  <c r="D28" i="22"/>
  <c r="E28" i="22"/>
  <c r="E34" i="22" s="1"/>
  <c r="E34" i="13" s="1"/>
  <c r="F28" i="22"/>
  <c r="G28" i="22"/>
  <c r="H28" i="22"/>
  <c r="I28" i="22"/>
  <c r="J28" i="22"/>
  <c r="K28" i="22"/>
  <c r="L28" i="22"/>
  <c r="M28" i="22"/>
  <c r="M34" i="22" s="1"/>
  <c r="M34" i="13" s="1"/>
  <c r="N28" i="22"/>
  <c r="O28" i="22"/>
  <c r="P28" i="22"/>
  <c r="Q28" i="22"/>
  <c r="R28" i="22"/>
  <c r="S28" i="22"/>
  <c r="T28" i="22"/>
  <c r="U28" i="22"/>
  <c r="U34" i="22" s="1"/>
  <c r="U34" i="13" s="1"/>
  <c r="V28" i="22"/>
  <c r="W28" i="22"/>
  <c r="X28" i="22"/>
  <c r="Y28" i="22"/>
  <c r="Z28" i="22"/>
  <c r="AA28" i="22"/>
  <c r="AB28" i="22"/>
  <c r="AC28" i="22"/>
  <c r="AC34" i="22" s="1"/>
  <c r="AC34" i="13" s="1"/>
  <c r="AD28" i="22"/>
  <c r="AE28" i="22"/>
  <c r="AF28" i="22"/>
  <c r="AG28" i="22"/>
  <c r="AH28" i="22"/>
  <c r="AI28" i="22"/>
  <c r="AJ28" i="22"/>
  <c r="AK28" i="22"/>
  <c r="AK34" i="22" s="1"/>
  <c r="AK34" i="13" s="1"/>
  <c r="AL28" i="22"/>
  <c r="AM28" i="22"/>
  <c r="AN28" i="22"/>
  <c r="AO28" i="22"/>
  <c r="AP28" i="22"/>
  <c r="AQ28" i="22"/>
  <c r="AR28" i="22"/>
  <c r="D31" i="22"/>
  <c r="D34" i="22" s="1"/>
  <c r="D34" i="13" s="1"/>
  <c r="E31" i="22"/>
  <c r="F31" i="22"/>
  <c r="F34" i="22" s="1"/>
  <c r="F34" i="13" s="1"/>
  <c r="G31" i="22"/>
  <c r="H31" i="22"/>
  <c r="H34" i="22" s="1"/>
  <c r="H34" i="13" s="1"/>
  <c r="I31" i="22"/>
  <c r="I34" i="22" s="1"/>
  <c r="I34" i="13" s="1"/>
  <c r="J31" i="22"/>
  <c r="K31" i="22"/>
  <c r="L31" i="22"/>
  <c r="L34" i="22" s="1"/>
  <c r="L34" i="13" s="1"/>
  <c r="M31" i="22"/>
  <c r="N31" i="22"/>
  <c r="N34" i="22" s="1"/>
  <c r="N34" i="13" s="1"/>
  <c r="O31" i="22"/>
  <c r="P31" i="22"/>
  <c r="P34" i="22" s="1"/>
  <c r="P34" i="13" s="1"/>
  <c r="Q31" i="22"/>
  <c r="Q34" i="22" s="1"/>
  <c r="Q34" i="13" s="1"/>
  <c r="R31" i="22"/>
  <c r="S31" i="22"/>
  <c r="T31" i="22"/>
  <c r="T34" i="22" s="1"/>
  <c r="T34" i="13" s="1"/>
  <c r="U31" i="22"/>
  <c r="V31" i="22"/>
  <c r="V34" i="22" s="1"/>
  <c r="V34" i="13" s="1"/>
  <c r="W31" i="22"/>
  <c r="X31" i="22"/>
  <c r="X34" i="22" s="1"/>
  <c r="X34" i="13" s="1"/>
  <c r="Y31" i="22"/>
  <c r="Y34" i="22" s="1"/>
  <c r="Y34" i="13" s="1"/>
  <c r="Z31" i="22"/>
  <c r="AA31" i="22"/>
  <c r="AB31" i="22"/>
  <c r="AB34" i="22" s="1"/>
  <c r="AB34" i="13" s="1"/>
  <c r="AC31" i="22"/>
  <c r="AD31" i="22"/>
  <c r="AD34" i="22" s="1"/>
  <c r="AD34" i="13" s="1"/>
  <c r="AE31" i="22"/>
  <c r="AF31" i="22"/>
  <c r="AF34" i="22" s="1"/>
  <c r="AF34" i="13" s="1"/>
  <c r="AG31" i="22"/>
  <c r="AG34" i="22" s="1"/>
  <c r="AG34" i="13" s="1"/>
  <c r="AH31" i="22"/>
  <c r="AI31" i="22"/>
  <c r="AJ31" i="22"/>
  <c r="AJ34" i="22" s="1"/>
  <c r="AJ34" i="13" s="1"/>
  <c r="AK31" i="22"/>
  <c r="AL31" i="22"/>
  <c r="AL34" i="22" s="1"/>
  <c r="AL34" i="13" s="1"/>
  <c r="AM31" i="22"/>
  <c r="AN31" i="22"/>
  <c r="AN34" i="22" s="1"/>
  <c r="AN34" i="13" s="1"/>
  <c r="AO31" i="22"/>
  <c r="AO34" i="22" s="1"/>
  <c r="AO34" i="13" s="1"/>
  <c r="AP31" i="22"/>
  <c r="AQ31" i="22"/>
  <c r="AR31" i="22"/>
  <c r="AR34" i="22" s="1"/>
  <c r="AR34" i="13" s="1"/>
  <c r="G34" i="22"/>
  <c r="K34" i="22"/>
  <c r="O34" i="22"/>
  <c r="S34" i="22"/>
  <c r="W34" i="22"/>
  <c r="AA34" i="22"/>
  <c r="AE34" i="22"/>
  <c r="AI34" i="22"/>
  <c r="AM34" i="22"/>
  <c r="AQ34" i="22"/>
  <c r="D41" i="22"/>
  <c r="E41" i="22"/>
  <c r="F41" i="22"/>
  <c r="F50" i="22" s="1"/>
  <c r="F50" i="13" s="1"/>
  <c r="G41" i="22"/>
  <c r="H41" i="22"/>
  <c r="I41" i="22"/>
  <c r="J41" i="22"/>
  <c r="K41" i="22"/>
  <c r="L41" i="22"/>
  <c r="M41" i="22"/>
  <c r="N41" i="22"/>
  <c r="N50" i="22" s="1"/>
  <c r="N50" i="13" s="1"/>
  <c r="O41" i="22"/>
  <c r="P41" i="22"/>
  <c r="Q41" i="22"/>
  <c r="R41" i="22"/>
  <c r="S41" i="22"/>
  <c r="T41" i="22"/>
  <c r="U41" i="22"/>
  <c r="V41" i="22"/>
  <c r="V50" i="22" s="1"/>
  <c r="V50" i="13" s="1"/>
  <c r="W41" i="22"/>
  <c r="X41" i="22"/>
  <c r="Y41" i="22"/>
  <c r="Z41" i="22"/>
  <c r="AA41" i="22"/>
  <c r="AB41" i="22"/>
  <c r="AC41" i="22"/>
  <c r="AD41" i="22"/>
  <c r="AD50" i="22" s="1"/>
  <c r="AD50" i="13" s="1"/>
  <c r="AE41" i="22"/>
  <c r="AF41" i="22"/>
  <c r="AG41" i="22"/>
  <c r="AH41" i="22"/>
  <c r="AI41" i="22"/>
  <c r="AJ41" i="22"/>
  <c r="AK41" i="22"/>
  <c r="AL41" i="22"/>
  <c r="AL50" i="22" s="1"/>
  <c r="AL50" i="13" s="1"/>
  <c r="AM41" i="22"/>
  <c r="AN41" i="22"/>
  <c r="AO41" i="22"/>
  <c r="AP41" i="22"/>
  <c r="AQ41" i="22"/>
  <c r="AR41" i="22"/>
  <c r="D44" i="22"/>
  <c r="E44" i="22"/>
  <c r="F44" i="22"/>
  <c r="G44" i="22"/>
  <c r="H44" i="22"/>
  <c r="I44" i="22"/>
  <c r="I50" i="22" s="1"/>
  <c r="I50" i="13" s="1"/>
  <c r="J44" i="22"/>
  <c r="K44" i="22"/>
  <c r="L44" i="22"/>
  <c r="M44" i="22"/>
  <c r="N44" i="22"/>
  <c r="O44" i="22"/>
  <c r="P44" i="22"/>
  <c r="Q44" i="22"/>
  <c r="Q50" i="22" s="1"/>
  <c r="Q50" i="13" s="1"/>
  <c r="R44" i="22"/>
  <c r="S44" i="22"/>
  <c r="T44" i="22"/>
  <c r="U44" i="22"/>
  <c r="V44" i="22"/>
  <c r="W44" i="22"/>
  <c r="X44" i="22"/>
  <c r="Y44" i="22"/>
  <c r="Y50" i="22" s="1"/>
  <c r="Y50" i="13" s="1"/>
  <c r="Z44" i="22"/>
  <c r="AA44" i="22"/>
  <c r="AB44" i="22"/>
  <c r="AC44" i="22"/>
  <c r="AD44" i="22"/>
  <c r="AE44" i="22"/>
  <c r="AF44" i="22"/>
  <c r="AG44" i="22"/>
  <c r="AG50" i="22" s="1"/>
  <c r="AG50" i="13" s="1"/>
  <c r="AH44" i="22"/>
  <c r="AI44" i="22"/>
  <c r="AJ44" i="22"/>
  <c r="AK44" i="22"/>
  <c r="AL44" i="22"/>
  <c r="AM44" i="22"/>
  <c r="AN44" i="22"/>
  <c r="AO44" i="22"/>
  <c r="AO50" i="22" s="1"/>
  <c r="AO50" i="13" s="1"/>
  <c r="AP44" i="22"/>
  <c r="AQ44" i="22"/>
  <c r="AR44" i="22"/>
  <c r="D47" i="22"/>
  <c r="D50" i="22" s="1"/>
  <c r="D50" i="13" s="1"/>
  <c r="E47" i="22"/>
  <c r="E50" i="22" s="1"/>
  <c r="E50" i="13" s="1"/>
  <c r="F47" i="22"/>
  <c r="G47" i="22"/>
  <c r="H47" i="22"/>
  <c r="H50" i="22" s="1"/>
  <c r="H50" i="13" s="1"/>
  <c r="I47" i="22"/>
  <c r="J47" i="22"/>
  <c r="J50" i="22" s="1"/>
  <c r="J50" i="13" s="1"/>
  <c r="K47" i="22"/>
  <c r="L47" i="22"/>
  <c r="L50" i="22" s="1"/>
  <c r="L50" i="13" s="1"/>
  <c r="M47" i="22"/>
  <c r="M50" i="22" s="1"/>
  <c r="M50" i="13" s="1"/>
  <c r="N47" i="22"/>
  <c r="O47" i="22"/>
  <c r="P47" i="22"/>
  <c r="P50" i="22" s="1"/>
  <c r="P50" i="13" s="1"/>
  <c r="Q47" i="22"/>
  <c r="R47" i="22"/>
  <c r="R50" i="22" s="1"/>
  <c r="R50" i="13" s="1"/>
  <c r="S47" i="22"/>
  <c r="T47" i="22"/>
  <c r="T50" i="22" s="1"/>
  <c r="T50" i="13" s="1"/>
  <c r="U47" i="22"/>
  <c r="U50" i="22" s="1"/>
  <c r="U50" i="13" s="1"/>
  <c r="V47" i="22"/>
  <c r="W47" i="22"/>
  <c r="X47" i="22"/>
  <c r="X50" i="22" s="1"/>
  <c r="X50" i="13" s="1"/>
  <c r="Y47" i="22"/>
  <c r="Z47" i="22"/>
  <c r="Z50" i="22" s="1"/>
  <c r="Z50" i="13" s="1"/>
  <c r="AA47" i="22"/>
  <c r="AB47" i="22"/>
  <c r="AB50" i="22" s="1"/>
  <c r="AB50" i="13" s="1"/>
  <c r="AC47" i="22"/>
  <c r="AC50" i="22" s="1"/>
  <c r="AC50" i="13" s="1"/>
  <c r="AD47" i="22"/>
  <c r="AE47" i="22"/>
  <c r="AF47" i="22"/>
  <c r="AF50" i="22" s="1"/>
  <c r="AF50" i="13" s="1"/>
  <c r="AG47" i="22"/>
  <c r="AH47" i="22"/>
  <c r="AH50" i="22" s="1"/>
  <c r="AH50" i="13" s="1"/>
  <c r="AI47" i="22"/>
  <c r="AJ47" i="22"/>
  <c r="AJ50" i="22" s="1"/>
  <c r="AJ50" i="13" s="1"/>
  <c r="AK47" i="22"/>
  <c r="AK50" i="22" s="1"/>
  <c r="AK50" i="13" s="1"/>
  <c r="AL47" i="22"/>
  <c r="AM47" i="22"/>
  <c r="AN47" i="22"/>
  <c r="AN50" i="22" s="1"/>
  <c r="AN50" i="13" s="1"/>
  <c r="AO47" i="22"/>
  <c r="AP47" i="22"/>
  <c r="AP50" i="22" s="1"/>
  <c r="AP50" i="13" s="1"/>
  <c r="AQ47" i="22"/>
  <c r="AR47" i="22"/>
  <c r="AR50" i="22" s="1"/>
  <c r="AR50" i="13" s="1"/>
  <c r="G50" i="22"/>
  <c r="K50" i="22"/>
  <c r="O50" i="22"/>
  <c r="S50" i="22"/>
  <c r="W50" i="22"/>
  <c r="AA50" i="22"/>
  <c r="AE50" i="22"/>
  <c r="AI50" i="22"/>
  <c r="AM50" i="22"/>
  <c r="AQ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G22" i="13"/>
  <c r="I22" i="13"/>
  <c r="K22" i="13"/>
  <c r="O22" i="13"/>
  <c r="Q22" i="13"/>
  <c r="S22" i="13"/>
  <c r="W22" i="13"/>
  <c r="Y22" i="13"/>
  <c r="AA22" i="13"/>
  <c r="AE22" i="13"/>
  <c r="AG22" i="13"/>
  <c r="AI22" i="13"/>
  <c r="AM22" i="13"/>
  <c r="AO22" i="13"/>
  <c r="AQ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K34" i="13"/>
  <c r="O34" i="13"/>
  <c r="S34" i="13"/>
  <c r="W34" i="13"/>
  <c r="AA34" i="13"/>
  <c r="AE34" i="13"/>
  <c r="AI34" i="13"/>
  <c r="AM34" i="13"/>
  <c r="AQ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G50" i="13"/>
  <c r="K50" i="13"/>
  <c r="O50" i="13"/>
  <c r="S50" i="13"/>
  <c r="W50" i="13"/>
  <c r="AA50" i="13"/>
  <c r="AE50" i="13"/>
  <c r="AI50" i="13"/>
  <c r="AM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G25" i="14" s="1"/>
  <c r="H25" i="23"/>
  <c r="I25" i="23"/>
  <c r="J25" i="23"/>
  <c r="J25" i="14" s="1"/>
  <c r="K25" i="23"/>
  <c r="L25" i="23"/>
  <c r="M26" i="23"/>
  <c r="M27" i="23"/>
  <c r="M25" i="23" s="1"/>
  <c r="M25" i="14" s="1"/>
  <c r="D28" i="23"/>
  <c r="D28" i="14" s="1"/>
  <c r="E28" i="23"/>
  <c r="F28" i="23"/>
  <c r="F28" i="14" s="1"/>
  <c r="G28" i="23"/>
  <c r="H28" i="23"/>
  <c r="I28" i="23"/>
  <c r="I28" i="14" s="1"/>
  <c r="J28" i="23"/>
  <c r="K28" i="23"/>
  <c r="L28" i="23"/>
  <c r="L28" i="14" s="1"/>
  <c r="M29" i="23"/>
  <c r="M30" i="23"/>
  <c r="M30" i="14" s="1"/>
  <c r="D31" i="23"/>
  <c r="E31" i="23"/>
  <c r="E34" i="23" s="1"/>
  <c r="E34" i="14" s="1"/>
  <c r="F31" i="23"/>
  <c r="G31" i="23"/>
  <c r="M31" i="23" s="1"/>
  <c r="M31" i="14" s="1"/>
  <c r="H31" i="23"/>
  <c r="H34" i="23" s="1"/>
  <c r="H34" i="14" s="1"/>
  <c r="I31" i="23"/>
  <c r="J31" i="23"/>
  <c r="J34" i="23" s="1"/>
  <c r="J34" i="14" s="1"/>
  <c r="K31" i="23"/>
  <c r="K31" i="14" s="1"/>
  <c r="L31" i="23"/>
  <c r="M32" i="23"/>
  <c r="M33" i="23"/>
  <c r="D34" i="23"/>
  <c r="F34" i="23"/>
  <c r="I34" i="23"/>
  <c r="K34" i="23"/>
  <c r="L34" i="23"/>
  <c r="D37" i="23"/>
  <c r="D37" i="14" s="1"/>
  <c r="E37" i="23"/>
  <c r="F37" i="23"/>
  <c r="G37" i="23"/>
  <c r="G37" i="14" s="1"/>
  <c r="H37" i="23"/>
  <c r="I37" i="23"/>
  <c r="J37" i="23"/>
  <c r="J37" i="14" s="1"/>
  <c r="K37" i="23"/>
  <c r="L37" i="23"/>
  <c r="L37" i="14" s="1"/>
  <c r="M38" i="23"/>
  <c r="M39" i="23"/>
  <c r="M37" i="23" s="1"/>
  <c r="M37" i="14" s="1"/>
  <c r="D40" i="23"/>
  <c r="E40" i="23"/>
  <c r="F40" i="23"/>
  <c r="F40" i="14" s="1"/>
  <c r="G40" i="23"/>
  <c r="H40" i="23"/>
  <c r="I40" i="23"/>
  <c r="J40" i="23"/>
  <c r="K40" i="23"/>
  <c r="L40" i="23"/>
  <c r="M40" i="23"/>
  <c r="M41" i="23"/>
  <c r="M42" i="23"/>
  <c r="D43" i="23"/>
  <c r="D46" i="23" s="1"/>
  <c r="E43" i="23"/>
  <c r="F43" i="23"/>
  <c r="G43" i="23"/>
  <c r="G46" i="23" s="1"/>
  <c r="H43" i="23"/>
  <c r="I43" i="23"/>
  <c r="I46" i="23" s="1"/>
  <c r="J43" i="23"/>
  <c r="J46" i="23" s="1"/>
  <c r="K43" i="23"/>
  <c r="L43" i="23"/>
  <c r="L46" i="23" s="1"/>
  <c r="M44" i="23"/>
  <c r="M45" i="23"/>
  <c r="E46" i="23"/>
  <c r="F46" i="23"/>
  <c r="F48" i="23" s="1"/>
  <c r="H46" i="23"/>
  <c r="H48" i="23" s="1"/>
  <c r="K46" i="23"/>
  <c r="K48" i="23"/>
  <c r="K50" i="23" s="1"/>
  <c r="K50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H25" i="14"/>
  <c r="I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8" i="14"/>
  <c r="G28" i="14"/>
  <c r="H28" i="14"/>
  <c r="J28" i="14"/>
  <c r="K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I31" i="14"/>
  <c r="J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F34" i="14"/>
  <c r="I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H37" i="14"/>
  <c r="I37" i="14"/>
  <c r="K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G40" i="14"/>
  <c r="H40" i="14"/>
  <c r="I40" i="14"/>
  <c r="J40" i="14"/>
  <c r="K40" i="14"/>
  <c r="L40" i="14"/>
  <c r="M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F46" i="14"/>
  <c r="H46" i="14"/>
  <c r="K46" i="14"/>
  <c r="D47" i="14"/>
  <c r="E47" i="14"/>
  <c r="F47" i="14"/>
  <c r="G47" i="14"/>
  <c r="H47" i="14"/>
  <c r="I47" i="14"/>
  <c r="J47" i="14"/>
  <c r="K47" i="14"/>
  <c r="L47" i="14"/>
  <c r="M47" i="14"/>
  <c r="K48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D34" i="24" s="1"/>
  <c r="E25" i="24"/>
  <c r="F25" i="24"/>
  <c r="G25" i="24"/>
  <c r="H25" i="24"/>
  <c r="I25" i="24"/>
  <c r="J25" i="24"/>
  <c r="K25" i="24"/>
  <c r="L26" i="24"/>
  <c r="L27" i="24"/>
  <c r="L25" i="24" s="1"/>
  <c r="L25" i="15" s="1"/>
  <c r="D28" i="24"/>
  <c r="E28" i="24"/>
  <c r="L28" i="24" s="1"/>
  <c r="L28" i="15" s="1"/>
  <c r="F28" i="24"/>
  <c r="G28" i="24"/>
  <c r="H28" i="24"/>
  <c r="H34" i="24" s="1"/>
  <c r="H34" i="15" s="1"/>
  <c r="I28" i="24"/>
  <c r="I34" i="24" s="1"/>
  <c r="I34" i="15" s="1"/>
  <c r="J28" i="24"/>
  <c r="K28" i="24"/>
  <c r="L29" i="24"/>
  <c r="L30" i="24"/>
  <c r="D31" i="24"/>
  <c r="E31" i="24"/>
  <c r="E34" i="24" s="1"/>
  <c r="E34" i="15" s="1"/>
  <c r="F31" i="24"/>
  <c r="F34" i="24" s="1"/>
  <c r="F34" i="15" s="1"/>
  <c r="G31" i="24"/>
  <c r="H31" i="24"/>
  <c r="I31" i="24"/>
  <c r="J31" i="24"/>
  <c r="J34" i="24" s="1"/>
  <c r="K31" i="24"/>
  <c r="K34" i="24" s="1"/>
  <c r="K34" i="15" s="1"/>
  <c r="L32" i="24"/>
  <c r="L33" i="24"/>
  <c r="G34" i="24"/>
  <c r="D37" i="24"/>
  <c r="E37" i="24"/>
  <c r="F37" i="24"/>
  <c r="F37" i="15" s="1"/>
  <c r="G37" i="24"/>
  <c r="H37" i="24"/>
  <c r="I37" i="24"/>
  <c r="J37" i="24"/>
  <c r="J46" i="24" s="1"/>
  <c r="K37" i="24"/>
  <c r="L38" i="24"/>
  <c r="L39" i="24"/>
  <c r="L39" i="15" s="1"/>
  <c r="D40" i="24"/>
  <c r="E40" i="24"/>
  <c r="F40" i="24"/>
  <c r="L40" i="24" s="1"/>
  <c r="G40" i="24"/>
  <c r="G46" i="24" s="1"/>
  <c r="H40" i="24"/>
  <c r="I40" i="24"/>
  <c r="J40" i="24"/>
  <c r="K40" i="24"/>
  <c r="K40" i="15" s="1"/>
  <c r="L41" i="24"/>
  <c r="L42" i="24"/>
  <c r="D43" i="24"/>
  <c r="D46" i="24" s="1"/>
  <c r="E43" i="24"/>
  <c r="F43" i="24"/>
  <c r="L43" i="24" s="1"/>
  <c r="G43" i="24"/>
  <c r="H43" i="24"/>
  <c r="H43" i="15" s="1"/>
  <c r="I43" i="24"/>
  <c r="I46" i="24" s="1"/>
  <c r="I48" i="24" s="1"/>
  <c r="I50" i="24" s="1"/>
  <c r="I50" i="15" s="1"/>
  <c r="J43" i="24"/>
  <c r="K43" i="24"/>
  <c r="K46" i="24" s="1"/>
  <c r="K48" i="24" s="1"/>
  <c r="L44" i="24"/>
  <c r="L45" i="24"/>
  <c r="E46" i="24"/>
  <c r="E46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G34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G37" i="15"/>
  <c r="H37" i="15"/>
  <c r="I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L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D46" i="15"/>
  <c r="I46" i="15"/>
  <c r="K46" i="15"/>
  <c r="D47" i="15"/>
  <c r="E47" i="15"/>
  <c r="F47" i="15"/>
  <c r="G47" i="15"/>
  <c r="H47" i="15"/>
  <c r="I47" i="15"/>
  <c r="J47" i="15"/>
  <c r="K47" i="15"/>
  <c r="L47" i="15"/>
  <c r="I48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6" i="16" s="1"/>
  <c r="K17" i="25"/>
  <c r="K19" i="25"/>
  <c r="K20" i="25"/>
  <c r="D25" i="25"/>
  <c r="E25" i="25"/>
  <c r="F25" i="25"/>
  <c r="G25" i="25"/>
  <c r="H25" i="25"/>
  <c r="H25" i="16" s="1"/>
  <c r="I25" i="25"/>
  <c r="J25" i="25"/>
  <c r="K25" i="25"/>
  <c r="L25" i="25"/>
  <c r="M25" i="25"/>
  <c r="M26" i="25"/>
  <c r="M27" i="25"/>
  <c r="D28" i="25"/>
  <c r="D34" i="25" s="1"/>
  <c r="D34" i="16" s="1"/>
  <c r="E28" i="25"/>
  <c r="F28" i="25"/>
  <c r="G28" i="25"/>
  <c r="H28" i="25"/>
  <c r="I28" i="25"/>
  <c r="J28" i="25"/>
  <c r="K28" i="25"/>
  <c r="L28" i="25"/>
  <c r="L34" i="25" s="1"/>
  <c r="M29" i="25"/>
  <c r="M29" i="16" s="1"/>
  <c r="M30" i="25"/>
  <c r="D31" i="25"/>
  <c r="E31" i="25"/>
  <c r="F31" i="25"/>
  <c r="G31" i="25"/>
  <c r="H31" i="25"/>
  <c r="H34" i="25" s="1"/>
  <c r="H34" i="16" s="1"/>
  <c r="I31" i="25"/>
  <c r="I31" i="16" s="1"/>
  <c r="J31" i="25"/>
  <c r="J31" i="16" s="1"/>
  <c r="K31" i="25"/>
  <c r="L31" i="25"/>
  <c r="M32" i="25"/>
  <c r="M33" i="25"/>
  <c r="E34" i="25"/>
  <c r="E34" i="16" s="1"/>
  <c r="F34" i="25"/>
  <c r="F34" i="16" s="1"/>
  <c r="G34" i="25"/>
  <c r="K34" i="25"/>
  <c r="D37" i="25"/>
  <c r="D37" i="16" s="1"/>
  <c r="E37" i="25"/>
  <c r="F37" i="25"/>
  <c r="G37" i="25"/>
  <c r="H37" i="25"/>
  <c r="I37" i="25"/>
  <c r="J37" i="25"/>
  <c r="K37" i="25"/>
  <c r="K46" i="25" s="1"/>
  <c r="M38" i="25"/>
  <c r="M39" i="25"/>
  <c r="D40" i="25"/>
  <c r="E40" i="25"/>
  <c r="F40" i="25"/>
  <c r="G40" i="25"/>
  <c r="H40" i="25"/>
  <c r="H40" i="16" s="1"/>
  <c r="I40" i="25"/>
  <c r="I40" i="16" s="1"/>
  <c r="J40" i="25"/>
  <c r="K40" i="25"/>
  <c r="L40" i="25"/>
  <c r="M40" i="25"/>
  <c r="M41" i="25"/>
  <c r="M42" i="25"/>
  <c r="D43" i="25"/>
  <c r="D46" i="25" s="1"/>
  <c r="E43" i="25"/>
  <c r="E46" i="25" s="1"/>
  <c r="F43" i="25"/>
  <c r="G43" i="25"/>
  <c r="H43" i="25"/>
  <c r="I43" i="25"/>
  <c r="J43" i="25"/>
  <c r="K43" i="25"/>
  <c r="M44" i="25"/>
  <c r="M45" i="25"/>
  <c r="F46" i="25"/>
  <c r="F48" i="25" s="1"/>
  <c r="G46" i="25"/>
  <c r="G48" i="25" s="1"/>
  <c r="J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F28" i="16"/>
  <c r="G28" i="16"/>
  <c r="H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G34" i="16"/>
  <c r="K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E37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J40" i="16"/>
  <c r="K40" i="16"/>
  <c r="L40" i="16"/>
  <c r="M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F43" i="16"/>
  <c r="G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F46" i="16"/>
  <c r="G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I20" i="17" s="1"/>
  <c r="J25" i="26"/>
  <c r="J34" i="26" s="1"/>
  <c r="K25" i="26"/>
  <c r="L25" i="26"/>
  <c r="M25" i="26"/>
  <c r="N25" i="26"/>
  <c r="O25" i="26"/>
  <c r="P25" i="26"/>
  <c r="Q25" i="26"/>
  <c r="Q20" i="17" s="1"/>
  <c r="R25" i="26"/>
  <c r="R34" i="26" s="1"/>
  <c r="S25" i="26"/>
  <c r="T25" i="26"/>
  <c r="U25" i="26"/>
  <c r="V25" i="26"/>
  <c r="W25" i="26"/>
  <c r="X25" i="26"/>
  <c r="Y25" i="26"/>
  <c r="Y20" i="17" s="1"/>
  <c r="Z25" i="26"/>
  <c r="Z34" i="26" s="1"/>
  <c r="AA25" i="26"/>
  <c r="AB25" i="26"/>
  <c r="AC25" i="26"/>
  <c r="AD25" i="26"/>
  <c r="AE25" i="26"/>
  <c r="AF25" i="26"/>
  <c r="AG25" i="26"/>
  <c r="AG20" i="17" s="1"/>
  <c r="AH25" i="26"/>
  <c r="AH34" i="26" s="1"/>
  <c r="AI25" i="26"/>
  <c r="AJ25" i="26"/>
  <c r="AK25" i="26"/>
  <c r="AL25" i="26"/>
  <c r="AM25" i="26"/>
  <c r="AN25" i="26"/>
  <c r="AO25" i="26"/>
  <c r="AO20" i="17" s="1"/>
  <c r="AP25" i="26"/>
  <c r="AP20" i="17" s="1"/>
  <c r="AQ25" i="26"/>
  <c r="AR25" i="26"/>
  <c r="D28" i="26"/>
  <c r="E28" i="26"/>
  <c r="F28" i="26"/>
  <c r="G28" i="26"/>
  <c r="H28" i="26"/>
  <c r="I28" i="26"/>
  <c r="I23" i="17" s="1"/>
  <c r="J28" i="26"/>
  <c r="K28" i="26"/>
  <c r="L28" i="26"/>
  <c r="M28" i="26"/>
  <c r="N28" i="26"/>
  <c r="O28" i="26"/>
  <c r="P28" i="26"/>
  <c r="Q28" i="26"/>
  <c r="Q23" i="17" s="1"/>
  <c r="R28" i="26"/>
  <c r="S28" i="26"/>
  <c r="T28" i="26"/>
  <c r="U28" i="26"/>
  <c r="V28" i="26"/>
  <c r="W28" i="26"/>
  <c r="X28" i="26"/>
  <c r="Y28" i="26"/>
  <c r="Y23" i="17" s="1"/>
  <c r="Z28" i="26"/>
  <c r="AA28" i="26"/>
  <c r="AB28" i="26"/>
  <c r="AC28" i="26"/>
  <c r="AD28" i="26"/>
  <c r="AE28" i="26"/>
  <c r="AF28" i="26"/>
  <c r="AG28" i="26"/>
  <c r="AG23" i="17" s="1"/>
  <c r="AH28" i="26"/>
  <c r="AI28" i="26"/>
  <c r="AJ28" i="26"/>
  <c r="AK28" i="26"/>
  <c r="AL28" i="26"/>
  <c r="AM28" i="26"/>
  <c r="AN28" i="26"/>
  <c r="AO28" i="26"/>
  <c r="AO23" i="17" s="1"/>
  <c r="AP28" i="26"/>
  <c r="AQ28" i="26"/>
  <c r="AR28" i="26"/>
  <c r="D31" i="26"/>
  <c r="E31" i="26"/>
  <c r="F31" i="26"/>
  <c r="G31" i="26"/>
  <c r="G26" i="17" s="1"/>
  <c r="H31" i="26"/>
  <c r="H34" i="26" s="1"/>
  <c r="I31" i="26"/>
  <c r="J31" i="26"/>
  <c r="K31" i="26"/>
  <c r="L31" i="26"/>
  <c r="M31" i="26"/>
  <c r="N31" i="26"/>
  <c r="O31" i="26"/>
  <c r="O26" i="17" s="1"/>
  <c r="P31" i="26"/>
  <c r="P34" i="26" s="1"/>
  <c r="Q31" i="26"/>
  <c r="R31" i="26"/>
  <c r="S31" i="26"/>
  <c r="T31" i="26"/>
  <c r="U31" i="26"/>
  <c r="V31" i="26"/>
  <c r="W31" i="26"/>
  <c r="W26" i="17" s="1"/>
  <c r="X31" i="26"/>
  <c r="X34" i="26" s="1"/>
  <c r="Y31" i="26"/>
  <c r="Z31" i="26"/>
  <c r="AA31" i="26"/>
  <c r="AB31" i="26"/>
  <c r="AC31" i="26"/>
  <c r="AD31" i="26"/>
  <c r="AE31" i="26"/>
  <c r="AE26" i="17" s="1"/>
  <c r="AF31" i="26"/>
  <c r="AF34" i="26" s="1"/>
  <c r="AG31" i="26"/>
  <c r="AH31" i="26"/>
  <c r="AI31" i="26"/>
  <c r="AJ31" i="26"/>
  <c r="AK31" i="26"/>
  <c r="AL31" i="26"/>
  <c r="AM31" i="26"/>
  <c r="AM26" i="17" s="1"/>
  <c r="AN31" i="26"/>
  <c r="AN34" i="26" s="1"/>
  <c r="AO31" i="26"/>
  <c r="AP31" i="26"/>
  <c r="AQ31" i="26"/>
  <c r="AR31" i="26"/>
  <c r="D34" i="26"/>
  <c r="E34" i="26"/>
  <c r="F34" i="26"/>
  <c r="F29" i="17" s="1"/>
  <c r="G34" i="26"/>
  <c r="G48" i="26" s="1"/>
  <c r="K34" i="26"/>
  <c r="L34" i="26"/>
  <c r="M34" i="26"/>
  <c r="N34" i="26"/>
  <c r="N29" i="17" s="1"/>
  <c r="O34" i="26"/>
  <c r="O48" i="26" s="1"/>
  <c r="S34" i="26"/>
  <c r="T34" i="26"/>
  <c r="U34" i="26"/>
  <c r="V34" i="26"/>
  <c r="V29" i="17" s="1"/>
  <c r="W34" i="26"/>
  <c r="W48" i="26" s="1"/>
  <c r="AA34" i="26"/>
  <c r="AB34" i="26"/>
  <c r="AC34" i="26"/>
  <c r="AD34" i="26"/>
  <c r="AD29" i="17" s="1"/>
  <c r="AE34" i="26"/>
  <c r="AE48" i="26" s="1"/>
  <c r="AI34" i="26"/>
  <c r="AJ34" i="26"/>
  <c r="AK34" i="26"/>
  <c r="AL34" i="26"/>
  <c r="AL29" i="17" s="1"/>
  <c r="AM34" i="26"/>
  <c r="AM48" i="26" s="1"/>
  <c r="AQ34" i="26"/>
  <c r="AR34" i="26"/>
  <c r="D37" i="26"/>
  <c r="E37" i="26"/>
  <c r="E32" i="17" s="1"/>
  <c r="F37" i="26"/>
  <c r="F32" i="17" s="1"/>
  <c r="G37" i="26"/>
  <c r="H37" i="26"/>
  <c r="I37" i="26"/>
  <c r="J37" i="26"/>
  <c r="K37" i="26"/>
  <c r="L37" i="26"/>
  <c r="M37" i="26"/>
  <c r="M32" i="17" s="1"/>
  <c r="N37" i="26"/>
  <c r="N46" i="26" s="1"/>
  <c r="O37" i="26"/>
  <c r="P37" i="26"/>
  <c r="Q37" i="26"/>
  <c r="R37" i="26"/>
  <c r="S37" i="26"/>
  <c r="T37" i="26"/>
  <c r="U37" i="26"/>
  <c r="U32" i="17" s="1"/>
  <c r="V37" i="26"/>
  <c r="V46" i="26" s="1"/>
  <c r="W37" i="26"/>
  <c r="X37" i="26"/>
  <c r="Y37" i="26"/>
  <c r="Z37" i="26"/>
  <c r="AA37" i="26"/>
  <c r="AB37" i="26"/>
  <c r="AC37" i="26"/>
  <c r="AC32" i="17" s="1"/>
  <c r="AD37" i="26"/>
  <c r="AD32" i="17" s="1"/>
  <c r="AE37" i="26"/>
  <c r="AF37" i="26"/>
  <c r="AG37" i="26"/>
  <c r="AH37" i="26"/>
  <c r="AI37" i="26"/>
  <c r="AJ37" i="26"/>
  <c r="AK37" i="26"/>
  <c r="AK32" i="17" s="1"/>
  <c r="AL37" i="26"/>
  <c r="AL46" i="26" s="1"/>
  <c r="AM37" i="26"/>
  <c r="AN37" i="26"/>
  <c r="AO37" i="26"/>
  <c r="AP37" i="26"/>
  <c r="AQ37" i="26"/>
  <c r="AR37" i="26"/>
  <c r="D40" i="26"/>
  <c r="E40" i="26"/>
  <c r="E35" i="17" s="1"/>
  <c r="F40" i="26"/>
  <c r="G40" i="26"/>
  <c r="H40" i="26"/>
  <c r="I40" i="26"/>
  <c r="J40" i="26"/>
  <c r="K40" i="26"/>
  <c r="L40" i="26"/>
  <c r="M40" i="26"/>
  <c r="M35" i="17" s="1"/>
  <c r="N40" i="26"/>
  <c r="O40" i="26"/>
  <c r="P40" i="26"/>
  <c r="Q40" i="26"/>
  <c r="R40" i="26"/>
  <c r="S40" i="26"/>
  <c r="T40" i="26"/>
  <c r="U40" i="26"/>
  <c r="U35" i="17" s="1"/>
  <c r="V40" i="26"/>
  <c r="W40" i="26"/>
  <c r="X40" i="26"/>
  <c r="Y40" i="26"/>
  <c r="Z40" i="26"/>
  <c r="AA40" i="26"/>
  <c r="AB40" i="26"/>
  <c r="AC40" i="26"/>
  <c r="AC35" i="17" s="1"/>
  <c r="AD40" i="26"/>
  <c r="AE40" i="26"/>
  <c r="AF40" i="26"/>
  <c r="AG40" i="26"/>
  <c r="AH40" i="26"/>
  <c r="AI40" i="26"/>
  <c r="AJ40" i="26"/>
  <c r="AK40" i="26"/>
  <c r="AK35" i="17" s="1"/>
  <c r="AL40" i="26"/>
  <c r="AM40" i="26"/>
  <c r="AN40" i="26"/>
  <c r="AO40" i="26"/>
  <c r="AP40" i="26"/>
  <c r="AQ40" i="26"/>
  <c r="AR40" i="26"/>
  <c r="D43" i="26"/>
  <c r="D46" i="26" s="1"/>
  <c r="E43" i="26"/>
  <c r="F43" i="26"/>
  <c r="G43" i="26"/>
  <c r="H43" i="26"/>
  <c r="I43" i="26"/>
  <c r="J43" i="26"/>
  <c r="K43" i="26"/>
  <c r="K38" i="17" s="1"/>
  <c r="L43" i="26"/>
  <c r="L46" i="26" s="1"/>
  <c r="M43" i="26"/>
  <c r="N43" i="26"/>
  <c r="O43" i="26"/>
  <c r="P43" i="26"/>
  <c r="Q43" i="26"/>
  <c r="R43" i="26"/>
  <c r="S43" i="26"/>
  <c r="S38" i="17" s="1"/>
  <c r="T43" i="26"/>
  <c r="T46" i="26" s="1"/>
  <c r="U43" i="26"/>
  <c r="V43" i="26"/>
  <c r="W43" i="26"/>
  <c r="X43" i="26"/>
  <c r="Y43" i="26"/>
  <c r="Z43" i="26"/>
  <c r="AA43" i="26"/>
  <c r="AA38" i="17" s="1"/>
  <c r="AB43" i="26"/>
  <c r="AB46" i="26" s="1"/>
  <c r="AC43" i="26"/>
  <c r="AD43" i="26"/>
  <c r="AE43" i="26"/>
  <c r="AF43" i="26"/>
  <c r="AG43" i="26"/>
  <c r="AH43" i="26"/>
  <c r="AI43" i="26"/>
  <c r="AI38" i="17" s="1"/>
  <c r="AJ43" i="26"/>
  <c r="AJ46" i="26" s="1"/>
  <c r="AK43" i="26"/>
  <c r="AL43" i="26"/>
  <c r="AM43" i="26"/>
  <c r="AN43" i="26"/>
  <c r="AO43" i="26"/>
  <c r="AP43" i="26"/>
  <c r="AQ43" i="26"/>
  <c r="AQ38" i="17" s="1"/>
  <c r="AR43" i="26"/>
  <c r="AR46" i="26" s="1"/>
  <c r="G46" i="26"/>
  <c r="H46" i="26"/>
  <c r="I46" i="26"/>
  <c r="J46" i="26"/>
  <c r="J41" i="17" s="1"/>
  <c r="K46" i="26"/>
  <c r="K48" i="26" s="1"/>
  <c r="O46" i="26"/>
  <c r="P46" i="26"/>
  <c r="Q46" i="26"/>
  <c r="R46" i="26"/>
  <c r="R41" i="17" s="1"/>
  <c r="S46" i="26"/>
  <c r="S48" i="26" s="1"/>
  <c r="W46" i="26"/>
  <c r="X46" i="26"/>
  <c r="Y46" i="26"/>
  <c r="Z46" i="26"/>
  <c r="Z41" i="17" s="1"/>
  <c r="AA46" i="26"/>
  <c r="AA48" i="26" s="1"/>
  <c r="AE46" i="26"/>
  <c r="AF46" i="26"/>
  <c r="AG46" i="26"/>
  <c r="AH46" i="26"/>
  <c r="AH41" i="17" s="1"/>
  <c r="AI46" i="26"/>
  <c r="AI48" i="26" s="1"/>
  <c r="AM46" i="26"/>
  <c r="AN46" i="26"/>
  <c r="AO46" i="26"/>
  <c r="AP46" i="26"/>
  <c r="AP41" i="17" s="1"/>
  <c r="AQ46" i="26"/>
  <c r="AQ48" i="26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K20" i="17"/>
  <c r="L20" i="17"/>
  <c r="M20" i="17"/>
  <c r="N20" i="17"/>
  <c r="O20" i="17"/>
  <c r="P20" i="17"/>
  <c r="S20" i="17"/>
  <c r="T20" i="17"/>
  <c r="U20" i="17"/>
  <c r="V20" i="17"/>
  <c r="W20" i="17"/>
  <c r="X20" i="17"/>
  <c r="AA20" i="17"/>
  <c r="AB20" i="17"/>
  <c r="AC20" i="17"/>
  <c r="AD20" i="17"/>
  <c r="AE20" i="17"/>
  <c r="AF20" i="17"/>
  <c r="AI20" i="17"/>
  <c r="AJ20" i="17"/>
  <c r="AK20" i="17"/>
  <c r="AL20" i="17"/>
  <c r="AM20" i="17"/>
  <c r="AN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J23" i="17"/>
  <c r="K23" i="17"/>
  <c r="L23" i="17"/>
  <c r="M23" i="17"/>
  <c r="N23" i="17"/>
  <c r="O23" i="17"/>
  <c r="P23" i="17"/>
  <c r="R23" i="17"/>
  <c r="S23" i="17"/>
  <c r="T23" i="17"/>
  <c r="U23" i="17"/>
  <c r="V23" i="17"/>
  <c r="W23" i="17"/>
  <c r="X23" i="17"/>
  <c r="Z23" i="17"/>
  <c r="AA23" i="17"/>
  <c r="AB23" i="17"/>
  <c r="AC23" i="17"/>
  <c r="AD23" i="17"/>
  <c r="AE23" i="17"/>
  <c r="AF23" i="17"/>
  <c r="AH23" i="17"/>
  <c r="AI23" i="17"/>
  <c r="AJ23" i="17"/>
  <c r="AK23" i="17"/>
  <c r="AL23" i="17"/>
  <c r="AM23" i="17"/>
  <c r="AN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I26" i="17"/>
  <c r="J26" i="17"/>
  <c r="K26" i="17"/>
  <c r="L26" i="17"/>
  <c r="M26" i="17"/>
  <c r="N26" i="17"/>
  <c r="Q26" i="17"/>
  <c r="R26" i="17"/>
  <c r="S26" i="17"/>
  <c r="T26" i="17"/>
  <c r="U26" i="17"/>
  <c r="V26" i="17"/>
  <c r="Y26" i="17"/>
  <c r="Z26" i="17"/>
  <c r="AA26" i="17"/>
  <c r="AB26" i="17"/>
  <c r="AC26" i="17"/>
  <c r="AD26" i="17"/>
  <c r="AG26" i="17"/>
  <c r="AH26" i="17"/>
  <c r="AI26" i="17"/>
  <c r="AJ26" i="17"/>
  <c r="AK26" i="17"/>
  <c r="AL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K29" i="17"/>
  <c r="L29" i="17"/>
  <c r="M29" i="17"/>
  <c r="S29" i="17"/>
  <c r="T29" i="17"/>
  <c r="U29" i="17"/>
  <c r="AA29" i="17"/>
  <c r="AB29" i="17"/>
  <c r="AC29" i="17"/>
  <c r="AI29" i="17"/>
  <c r="AJ29" i="17"/>
  <c r="AK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G32" i="17"/>
  <c r="H32" i="17"/>
  <c r="I32" i="17"/>
  <c r="J32" i="17"/>
  <c r="K32" i="17"/>
  <c r="L32" i="17"/>
  <c r="O32" i="17"/>
  <c r="P32" i="17"/>
  <c r="Q32" i="17"/>
  <c r="R32" i="17"/>
  <c r="S32" i="17"/>
  <c r="T32" i="17"/>
  <c r="W32" i="17"/>
  <c r="X32" i="17"/>
  <c r="Y32" i="17"/>
  <c r="Z32" i="17"/>
  <c r="AA32" i="17"/>
  <c r="AB32" i="17"/>
  <c r="AE32" i="17"/>
  <c r="AF32" i="17"/>
  <c r="AG32" i="17"/>
  <c r="AH32" i="17"/>
  <c r="AI32" i="17"/>
  <c r="AJ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F35" i="17"/>
  <c r="G35" i="17"/>
  <c r="H35" i="17"/>
  <c r="I35" i="17"/>
  <c r="J35" i="17"/>
  <c r="K35" i="17"/>
  <c r="L35" i="17"/>
  <c r="N35" i="17"/>
  <c r="O35" i="17"/>
  <c r="P35" i="17"/>
  <c r="Q35" i="17"/>
  <c r="R35" i="17"/>
  <c r="S35" i="17"/>
  <c r="T35" i="17"/>
  <c r="V35" i="17"/>
  <c r="W35" i="17"/>
  <c r="X35" i="17"/>
  <c r="Y35" i="17"/>
  <c r="Z35" i="17"/>
  <c r="AA35" i="17"/>
  <c r="AB35" i="17"/>
  <c r="AD35" i="17"/>
  <c r="AE35" i="17"/>
  <c r="AF35" i="17"/>
  <c r="AG35" i="17"/>
  <c r="AH35" i="17"/>
  <c r="AI35" i="17"/>
  <c r="AJ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E38" i="17"/>
  <c r="F38" i="17"/>
  <c r="G38" i="17"/>
  <c r="H38" i="17"/>
  <c r="I38" i="17"/>
  <c r="J38" i="17"/>
  <c r="M38" i="17"/>
  <c r="N38" i="17"/>
  <c r="O38" i="17"/>
  <c r="P38" i="17"/>
  <c r="Q38" i="17"/>
  <c r="R38" i="17"/>
  <c r="U38" i="17"/>
  <c r="V38" i="17"/>
  <c r="W38" i="17"/>
  <c r="X38" i="17"/>
  <c r="Y38" i="17"/>
  <c r="Z38" i="17"/>
  <c r="AC38" i="17"/>
  <c r="AD38" i="17"/>
  <c r="AE38" i="17"/>
  <c r="AF38" i="17"/>
  <c r="AG38" i="17"/>
  <c r="AH38" i="17"/>
  <c r="AK38" i="17"/>
  <c r="AL38" i="17"/>
  <c r="AM38" i="17"/>
  <c r="AN38" i="17"/>
  <c r="AO38" i="17"/>
  <c r="AP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G41" i="17"/>
  <c r="H41" i="17"/>
  <c r="I41" i="17"/>
  <c r="O41" i="17"/>
  <c r="P41" i="17"/>
  <c r="Q41" i="17"/>
  <c r="W41" i="17"/>
  <c r="X41" i="17"/>
  <c r="Y41" i="17"/>
  <c r="AE41" i="17"/>
  <c r="AF41" i="17"/>
  <c r="AG41" i="17"/>
  <c r="AM41" i="17"/>
  <c r="AN41" i="17"/>
  <c r="AO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I50" i="26" l="1"/>
  <c r="AI45" i="17" s="1"/>
  <c r="AI43" i="17"/>
  <c r="O43" i="17"/>
  <c r="O50" i="26"/>
  <c r="O45" i="17" s="1"/>
  <c r="F48" i="16"/>
  <c r="F52" i="25"/>
  <c r="F52" i="16" s="1"/>
  <c r="K50" i="26"/>
  <c r="K45" i="17" s="1"/>
  <c r="K43" i="17"/>
  <c r="G52" i="25"/>
  <c r="G52" i="16" s="1"/>
  <c r="G48" i="16"/>
  <c r="AM43" i="17"/>
  <c r="AM50" i="26"/>
  <c r="AM45" i="17" s="1"/>
  <c r="E48" i="25"/>
  <c r="E46" i="16"/>
  <c r="K48" i="25"/>
  <c r="K46" i="16"/>
  <c r="D48" i="25"/>
  <c r="D46" i="16"/>
  <c r="L48" i="25"/>
  <c r="L34" i="16"/>
  <c r="AQ50" i="26"/>
  <c r="AQ45" i="17" s="1"/>
  <c r="AQ43" i="17"/>
  <c r="W43" i="17"/>
  <c r="W50" i="26"/>
  <c r="W45" i="17" s="1"/>
  <c r="AR48" i="26"/>
  <c r="AR41" i="17"/>
  <c r="AJ48" i="26"/>
  <c r="AJ41" i="17"/>
  <c r="AB48" i="26"/>
  <c r="AB41" i="17"/>
  <c r="T48" i="26"/>
  <c r="T41" i="17"/>
  <c r="L48" i="26"/>
  <c r="L41" i="17"/>
  <c r="D48" i="26"/>
  <c r="D41" i="17"/>
  <c r="AL41" i="17"/>
  <c r="AL48" i="26"/>
  <c r="V48" i="26"/>
  <c r="V41" i="17"/>
  <c r="N41" i="17"/>
  <c r="N48" i="26"/>
  <c r="AA43" i="17"/>
  <c r="AA50" i="26"/>
  <c r="AA45" i="17" s="1"/>
  <c r="G43" i="17"/>
  <c r="G50" i="26"/>
  <c r="G45" i="17" s="1"/>
  <c r="AN48" i="26"/>
  <c r="AN29" i="17"/>
  <c r="AF48" i="26"/>
  <c r="AF29" i="17"/>
  <c r="X48" i="26"/>
  <c r="X29" i="17"/>
  <c r="P48" i="26"/>
  <c r="P29" i="17"/>
  <c r="H48" i="26"/>
  <c r="H29" i="17"/>
  <c r="AH48" i="26"/>
  <c r="AH29" i="17"/>
  <c r="Z29" i="17"/>
  <c r="Z48" i="26"/>
  <c r="R48" i="26"/>
  <c r="R29" i="17"/>
  <c r="J48" i="26"/>
  <c r="J29" i="17"/>
  <c r="S50" i="26"/>
  <c r="S45" i="17" s="1"/>
  <c r="S43" i="17"/>
  <c r="AE43" i="17"/>
  <c r="AE50" i="26"/>
  <c r="AE45" i="17" s="1"/>
  <c r="J48" i="25"/>
  <c r="J48" i="24"/>
  <c r="J46" i="15"/>
  <c r="N32" i="17"/>
  <c r="Z20" i="17"/>
  <c r="I46" i="25"/>
  <c r="E43" i="16"/>
  <c r="H46" i="25"/>
  <c r="L46" i="24"/>
  <c r="D48" i="24"/>
  <c r="L48" i="23"/>
  <c r="L46" i="14"/>
  <c r="M46" i="23"/>
  <c r="D48" i="23"/>
  <c r="D46" i="14"/>
  <c r="K50" i="21"/>
  <c r="K50" i="12" s="1"/>
  <c r="K47" i="12"/>
  <c r="M13" i="21"/>
  <c r="M13" i="12" s="1"/>
  <c r="M14" i="12"/>
  <c r="D34" i="10"/>
  <c r="M34" i="19"/>
  <c r="M34" i="10" s="1"/>
  <c r="D50" i="11"/>
  <c r="V32" i="17"/>
  <c r="R20" i="17"/>
  <c r="AQ41" i="17"/>
  <c r="AI41" i="17"/>
  <c r="AA41" i="17"/>
  <c r="S41" i="17"/>
  <c r="K41" i="17"/>
  <c r="AM29" i="17"/>
  <c r="AE29" i="17"/>
  <c r="W29" i="17"/>
  <c r="O29" i="17"/>
  <c r="G29" i="17"/>
  <c r="D43" i="16"/>
  <c r="L43" i="15"/>
  <c r="K48" i="15"/>
  <c r="M32" i="12"/>
  <c r="M31" i="21"/>
  <c r="AH20" i="17"/>
  <c r="M47" i="12"/>
  <c r="J34" i="25"/>
  <c r="J34" i="16" s="1"/>
  <c r="J48" i="23"/>
  <c r="J46" i="14"/>
  <c r="M44" i="21"/>
  <c r="M44" i="12" s="1"/>
  <c r="M19" i="21"/>
  <c r="M22" i="19"/>
  <c r="M22" i="10" s="1"/>
  <c r="AL32" i="17"/>
  <c r="J20" i="17"/>
  <c r="AR38" i="17"/>
  <c r="AJ38" i="17"/>
  <c r="AB38" i="17"/>
  <c r="T38" i="17"/>
  <c r="L38" i="17"/>
  <c r="D38" i="17"/>
  <c r="AN26" i="17"/>
  <c r="AF26" i="17"/>
  <c r="X26" i="17"/>
  <c r="P26" i="17"/>
  <c r="H26" i="17"/>
  <c r="AD46" i="26"/>
  <c r="F46" i="26"/>
  <c r="AP34" i="26"/>
  <c r="I34" i="25"/>
  <c r="I34" i="16" s="1"/>
  <c r="L34" i="24"/>
  <c r="L34" i="15" s="1"/>
  <c r="H50" i="23"/>
  <c r="H50" i="14" s="1"/>
  <c r="H48" i="14"/>
  <c r="I48" i="23"/>
  <c r="I46" i="14"/>
  <c r="M28" i="25"/>
  <c r="M28" i="16" s="1"/>
  <c r="G46" i="15"/>
  <c r="G48" i="24"/>
  <c r="AK46" i="26"/>
  <c r="AC46" i="26"/>
  <c r="U46" i="26"/>
  <c r="M46" i="26"/>
  <c r="E46" i="26"/>
  <c r="AO34" i="26"/>
  <c r="AG34" i="26"/>
  <c r="Y34" i="26"/>
  <c r="Q34" i="26"/>
  <c r="I34" i="26"/>
  <c r="F50" i="23"/>
  <c r="F50" i="14" s="1"/>
  <c r="F48" i="14"/>
  <c r="M34" i="23"/>
  <c r="M34" i="14" s="1"/>
  <c r="J46" i="16"/>
  <c r="E48" i="23"/>
  <c r="G46" i="14"/>
  <c r="M41" i="21"/>
  <c r="M41" i="12" s="1"/>
  <c r="M42" i="12"/>
  <c r="M25" i="21"/>
  <c r="M25" i="12" s="1"/>
  <c r="M16" i="21"/>
  <c r="M16" i="12" s="1"/>
  <c r="M17" i="12"/>
  <c r="L34" i="20"/>
  <c r="L34" i="11" s="1"/>
  <c r="D34" i="11"/>
  <c r="D22" i="11"/>
  <c r="M43" i="23"/>
  <c r="M43" i="14" s="1"/>
  <c r="G34" i="23"/>
  <c r="G34" i="14" s="1"/>
  <c r="E22" i="21"/>
  <c r="E22" i="12" s="1"/>
  <c r="K19" i="21"/>
  <c r="L44" i="20"/>
  <c r="L44" i="11" s="1"/>
  <c r="E22" i="20"/>
  <c r="E22" i="11" s="1"/>
  <c r="H46" i="24"/>
  <c r="E50" i="20"/>
  <c r="E50" i="11" s="1"/>
  <c r="L31" i="24"/>
  <c r="E46" i="14"/>
  <c r="M28" i="23"/>
  <c r="M28" i="14" s="1"/>
  <c r="K22" i="20"/>
  <c r="K22" i="11" s="1"/>
  <c r="E48" i="24"/>
  <c r="F46" i="24"/>
  <c r="L19" i="20"/>
  <c r="L19" i="11" s="1"/>
  <c r="D50" i="19"/>
  <c r="H31" i="14"/>
  <c r="L28" i="20"/>
  <c r="L28" i="11" s="1"/>
  <c r="L37" i="24"/>
  <c r="L48" i="24" l="1"/>
  <c r="L46" i="15"/>
  <c r="K48" i="16"/>
  <c r="H46" i="16"/>
  <c r="H48" i="25"/>
  <c r="Z50" i="26"/>
  <c r="Z45" i="17" s="1"/>
  <c r="Z43" i="17"/>
  <c r="M46" i="25"/>
  <c r="M46" i="16" s="1"/>
  <c r="AP48" i="26"/>
  <c r="AP29" i="17"/>
  <c r="M19" i="12"/>
  <c r="M22" i="21"/>
  <c r="M22" i="12" s="1"/>
  <c r="J52" i="25"/>
  <c r="J52" i="16" s="1"/>
  <c r="J48" i="16"/>
  <c r="M48" i="26"/>
  <c r="M41" i="17"/>
  <c r="I50" i="23"/>
  <c r="I50" i="14" s="1"/>
  <c r="I48" i="14"/>
  <c r="K50" i="24"/>
  <c r="K50" i="15" s="1"/>
  <c r="X50" i="26"/>
  <c r="X45" i="17" s="1"/>
  <c r="X43" i="17"/>
  <c r="D50" i="26"/>
  <c r="D45" i="17" s="1"/>
  <c r="D43" i="17"/>
  <c r="AJ50" i="26"/>
  <c r="AJ45" i="17" s="1"/>
  <c r="AJ43" i="17"/>
  <c r="J50" i="24"/>
  <c r="J50" i="15" s="1"/>
  <c r="J48" i="15"/>
  <c r="M31" i="12"/>
  <c r="M34" i="21"/>
  <c r="M34" i="12" s="1"/>
  <c r="L37" i="15"/>
  <c r="M37" i="25"/>
  <c r="M37" i="16" s="1"/>
  <c r="E41" i="17"/>
  <c r="E48" i="26"/>
  <c r="L31" i="15"/>
  <c r="M31" i="25"/>
  <c r="M31" i="16" s="1"/>
  <c r="U41" i="17"/>
  <c r="U48" i="26"/>
  <c r="J50" i="23"/>
  <c r="J50" i="14" s="1"/>
  <c r="J48" i="14"/>
  <c r="L50" i="20"/>
  <c r="L50" i="11" s="1"/>
  <c r="D48" i="14"/>
  <c r="D50" i="23"/>
  <c r="D50" i="14" s="1"/>
  <c r="I46" i="16"/>
  <c r="I48" i="25"/>
  <c r="N43" i="17"/>
  <c r="N50" i="26"/>
  <c r="N45" i="17" s="1"/>
  <c r="M48" i="25"/>
  <c r="L52" i="25"/>
  <c r="L52" i="16" s="1"/>
  <c r="L48" i="16"/>
  <c r="E48" i="16"/>
  <c r="E52" i="25"/>
  <c r="E52" i="16" s="1"/>
  <c r="E48" i="15"/>
  <c r="E50" i="24"/>
  <c r="E50" i="15" s="1"/>
  <c r="AO48" i="26"/>
  <c r="AO29" i="17"/>
  <c r="R50" i="26"/>
  <c r="R45" i="17" s="1"/>
  <c r="R43" i="17"/>
  <c r="M48" i="23"/>
  <c r="M46" i="14"/>
  <c r="AH50" i="26"/>
  <c r="AH45" i="17" s="1"/>
  <c r="AH43" i="17"/>
  <c r="AF50" i="26"/>
  <c r="AF45" i="17" s="1"/>
  <c r="AF43" i="17"/>
  <c r="L43" i="17"/>
  <c r="L50" i="26"/>
  <c r="L45" i="17" s="1"/>
  <c r="AR50" i="26"/>
  <c r="AR45" i="17" s="1"/>
  <c r="AR43" i="17"/>
  <c r="M34" i="25"/>
  <c r="M34" i="16" s="1"/>
  <c r="AG29" i="17"/>
  <c r="AG48" i="26"/>
  <c r="AD48" i="26"/>
  <c r="AD41" i="17"/>
  <c r="D50" i="10"/>
  <c r="M50" i="19"/>
  <c r="M50" i="10" s="1"/>
  <c r="L22" i="20"/>
  <c r="L22" i="11" s="1"/>
  <c r="I29" i="17"/>
  <c r="I48" i="26"/>
  <c r="AK48" i="26"/>
  <c r="AK41" i="17"/>
  <c r="M50" i="21"/>
  <c r="M50" i="12" s="1"/>
  <c r="M43" i="25"/>
  <c r="M43" i="16" s="1"/>
  <c r="E48" i="14"/>
  <c r="E50" i="23"/>
  <c r="E50" i="14" s="1"/>
  <c r="D50" i="24"/>
  <c r="D50" i="15" s="1"/>
  <c r="D48" i="15"/>
  <c r="K22" i="21"/>
  <c r="K22" i="12" s="1"/>
  <c r="K19" i="12"/>
  <c r="F41" i="17"/>
  <c r="F48" i="26"/>
  <c r="P50" i="26"/>
  <c r="P45" i="17" s="1"/>
  <c r="P43" i="17"/>
  <c r="AB43" i="17"/>
  <c r="AB50" i="26"/>
  <c r="AB45" i="17" s="1"/>
  <c r="AC48" i="26"/>
  <c r="AC41" i="17"/>
  <c r="H48" i="24"/>
  <c r="H46" i="15"/>
  <c r="Q48" i="26"/>
  <c r="Q29" i="17"/>
  <c r="F48" i="24"/>
  <c r="F46" i="15"/>
  <c r="G48" i="23"/>
  <c r="Y48" i="26"/>
  <c r="Y29" i="17"/>
  <c r="G50" i="24"/>
  <c r="G50" i="15" s="1"/>
  <c r="G48" i="15"/>
  <c r="L48" i="14"/>
  <c r="L50" i="23"/>
  <c r="L50" i="14" s="1"/>
  <c r="J50" i="26"/>
  <c r="J45" i="17" s="1"/>
  <c r="J43" i="17"/>
  <c r="H43" i="17"/>
  <c r="H50" i="26"/>
  <c r="H45" i="17" s="1"/>
  <c r="AN43" i="17"/>
  <c r="AN50" i="26"/>
  <c r="AN45" i="17" s="1"/>
  <c r="V43" i="17"/>
  <c r="V50" i="26"/>
  <c r="V45" i="17" s="1"/>
  <c r="T50" i="26"/>
  <c r="T45" i="17" s="1"/>
  <c r="T43" i="17"/>
  <c r="D52" i="25"/>
  <c r="D52" i="16" s="1"/>
  <c r="D48" i="16"/>
  <c r="AL43" i="17"/>
  <c r="AL50" i="26"/>
  <c r="AL45" i="17" s="1"/>
  <c r="M43" i="17" l="1"/>
  <c r="M50" i="26"/>
  <c r="M45" i="17" s="1"/>
  <c r="AC43" i="17"/>
  <c r="AC50" i="26"/>
  <c r="AC45" i="17" s="1"/>
  <c r="AG50" i="26"/>
  <c r="AG45" i="17" s="1"/>
  <c r="AG43" i="17"/>
  <c r="AO50" i="26"/>
  <c r="AO45" i="17" s="1"/>
  <c r="AO43" i="17"/>
  <c r="I50" i="26"/>
  <c r="I45" i="17" s="1"/>
  <c r="I43" i="17"/>
  <c r="U43" i="17"/>
  <c r="U50" i="26"/>
  <c r="U45" i="17" s="1"/>
  <c r="H52" i="25"/>
  <c r="H52" i="16" s="1"/>
  <c r="H48" i="16"/>
  <c r="I52" i="25"/>
  <c r="I52" i="16" s="1"/>
  <c r="I48" i="16"/>
  <c r="M52" i="25"/>
  <c r="M52" i="16" s="1"/>
  <c r="M48" i="16"/>
  <c r="G50" i="23"/>
  <c r="G50" i="14" s="1"/>
  <c r="G48" i="14"/>
  <c r="AK43" i="17"/>
  <c r="AK50" i="26"/>
  <c r="AK45" i="17" s="1"/>
  <c r="M48" i="14"/>
  <c r="M50" i="23"/>
  <c r="M50" i="14" s="1"/>
  <c r="K52" i="25"/>
  <c r="K52" i="16" s="1"/>
  <c r="Q50" i="26"/>
  <c r="Q45" i="17" s="1"/>
  <c r="Q43" i="17"/>
  <c r="F43" i="17"/>
  <c r="F50" i="26"/>
  <c r="F45" i="17" s="1"/>
  <c r="E43" i="17"/>
  <c r="E50" i="26"/>
  <c r="E45" i="17" s="1"/>
  <c r="AP50" i="26"/>
  <c r="AP45" i="17" s="1"/>
  <c r="AP43" i="17"/>
  <c r="Y43" i="17"/>
  <c r="Y50" i="26"/>
  <c r="Y45" i="17" s="1"/>
  <c r="AD43" i="17"/>
  <c r="AD50" i="26"/>
  <c r="AD45" i="17" s="1"/>
  <c r="F50" i="24"/>
  <c r="F50" i="15" s="1"/>
  <c r="F48" i="15"/>
  <c r="H50" i="24"/>
  <c r="H50" i="15" s="1"/>
  <c r="H48" i="15"/>
  <c r="L50" i="24"/>
  <c r="L50" i="15" s="1"/>
  <c r="L48" i="15"/>
</calcChain>
</file>

<file path=xl/sharedStrings.xml><?xml version="1.0" encoding="utf-8"?>
<sst xmlns="http://schemas.openxmlformats.org/spreadsheetml/2006/main" count="2077" uniqueCount="782">
  <si>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</si>
  <si>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</si>
  <si>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</si>
  <si>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</si>
  <si>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</si>
  <si>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</si>
  <si>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</si>
  <si>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</si>
  <si>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</si>
  <si>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</si>
  <si>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</si>
  <si>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</si>
  <si>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</si>
  <si>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</si>
  <si>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</si>
  <si>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</si>
  <si>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</si>
  <si>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</si>
  <si>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</si>
  <si>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</si>
  <si>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</si>
  <si>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</si>
  <si>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</si>
  <si>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</si>
  <si>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</si>
  <si>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</si>
  <si>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</si>
  <si>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</si>
  <si>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</si>
  <si>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</si>
  <si>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</si>
  <si>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</si>
  <si>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</si>
  <si>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</si>
  <si>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</si>
  <si>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</si>
  <si>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</si>
  <si>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</si>
  <si>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</si>
  <si>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</si>
  <si>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</si>
  <si>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</si>
  <si>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</si>
  <si>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</si>
  <si>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</si>
  <si>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</si>
  <si>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</si>
  <si>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</si>
  <si>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</si>
  <si>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</si>
  <si>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</si>
  <si>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</si>
  <si>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</si>
  <si>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</si>
  <si>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</si>
  <si>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</si>
  <si>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</si>
  <si>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</si>
  <si>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</si>
  <si>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</si>
  <si>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</si>
  <si>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</si>
  <si>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</si>
  <si>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</si>
  <si>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</si>
  <si>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</si>
  <si>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</si>
  <si>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</si>
  <si>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</si>
  <si>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</si>
  <si>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</si>
  <si>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</si>
  <si>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</si>
  <si>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</si>
  <si>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</si>
  <si>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</si>
  <si>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</si>
  <si>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</si>
  <si>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</si>
  <si>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</si>
  <si>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</si>
  <si>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</si>
  <si>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</si>
  <si>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</si>
  <si>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</si>
  <si>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</si>
  <si>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</si>
  <si>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</si>
  <si>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</si>
  <si>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</si>
  <si>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</si>
  <si>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</si>
  <si>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</si>
  <si>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</si>
  <si>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</si>
  <si>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</si>
  <si>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</si>
  <si>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</si>
  <si>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</si>
  <si>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</si>
  <si>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</si>
  <si>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</si>
  <si>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</si>
  <si>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</si>
  <si>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</si>
  <si>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</si>
  <si>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</si>
  <si>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</si>
  <si>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</si>
  <si>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</si>
  <si>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</si>
  <si>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</si>
  <si>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</si>
  <si>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</si>
  <si>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</si>
  <si>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</si>
  <si>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</si>
  <si>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</si>
  <si>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</si>
  <si>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</si>
  <si>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</si>
  <si>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</si>
  <si>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</si>
  <si>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</si>
  <si>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</si>
  <si>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</si>
  <si>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</si>
  <si>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</si>
  <si>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</si>
  <si>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</si>
  <si>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</si>
  <si>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</si>
  <si>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</si>
  <si>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</si>
  <si>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</si>
  <si>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</si>
  <si>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</si>
  <si>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</si>
  <si>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</si>
  <si>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</si>
  <si>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</si>
  <si>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</si>
  <si>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</si>
  <si>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</si>
  <si>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</si>
  <si>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</si>
  <si>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</si>
  <si>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</si>
  <si>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</si>
  <si>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</si>
  <si>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</si>
  <si>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</si>
  <si>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</si>
  <si>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</si>
  <si>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</si>
  <si>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</si>
  <si>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</si>
  <si>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</si>
  <si>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</si>
  <si>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</si>
  <si>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</si>
  <si>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</si>
  <si>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</si>
  <si>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</si>
  <si>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</si>
  <si>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</si>
  <si>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</si>
  <si>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</si>
  <si>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</si>
  <si>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</si>
  <si>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</si>
  <si>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</si>
  <si>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</si>
  <si>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</si>
  <si>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</si>
  <si>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</si>
  <si>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</si>
  <si>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</si>
  <si>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</si>
  <si>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</si>
  <si>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</si>
  <si>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</si>
  <si>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</si>
  <si>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</si>
  <si>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</si>
  <si>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</si>
  <si>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</si>
  <si>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</si>
  <si>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</si>
  <si>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</si>
  <si>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</si>
  <si>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</si>
  <si>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</si>
  <si>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</si>
  <si>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</si>
  <si>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</si>
  <si>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</si>
  <si>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</si>
  <si>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</si>
  <si>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</si>
  <si>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</si>
  <si>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</si>
  <si>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</si>
  <si>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</si>
  <si>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</si>
  <si>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</si>
  <si>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</si>
  <si>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</si>
  <si>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</si>
  <si>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</si>
  <si>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</si>
  <si>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</si>
  <si>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</si>
  <si>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</si>
  <si>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</si>
  <si>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</si>
  <si>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</si>
  <si>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</si>
  <si>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</si>
  <si>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</si>
  <si>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</si>
  <si>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</si>
  <si>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</si>
  <si>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</si>
  <si>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</si>
  <si>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</si>
  <si>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</si>
  <si>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</si>
  <si>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</si>
  <si>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</si>
  <si>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</si>
  <si>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</si>
  <si>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</si>
  <si>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</si>
  <si>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</si>
  <si>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</si>
  <si>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</si>
  <si>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</si>
  <si>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</si>
  <si>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</si>
  <si>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</si>
  <si>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</si>
  <si>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</si>
  <si>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</si>
  <si>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</si>
  <si>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</si>
  <si>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</si>
  <si>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</si>
  <si>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</si>
  <si>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</si>
  <si>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</si>
  <si>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</si>
  <si>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</si>
  <si>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</si>
  <si>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</si>
  <si>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</si>
  <si>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</si>
  <si>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</si>
  <si>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</si>
  <si>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</si>
  <si>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</si>
  <si>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</si>
  <si>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</si>
  <si>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</si>
  <si>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</si>
  <si>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</si>
  <si>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</si>
  <si>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</si>
  <si>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</si>
  <si>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</si>
  <si>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</si>
  <si>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</si>
  <si>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</si>
  <si>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</si>
  <si>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</si>
  <si>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</si>
  <si>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</si>
  <si>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</si>
  <si>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</si>
  <si>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</si>
  <si>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</si>
  <si>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</si>
  <si>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</si>
  <si>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</si>
  <si>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</si>
  <si>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</si>
  <si>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</si>
  <si>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</si>
  <si>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</si>
  <si>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</si>
  <si>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</si>
  <si>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</si>
  <si>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</si>
  <si>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</si>
  <si>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</si>
  <si>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</si>
  <si>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</si>
  <si>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</si>
  <si>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</si>
  <si>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</si>
  <si>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</si>
  <si>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</si>
  <si>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</si>
  <si>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</si>
  <si>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</si>
  <si>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</si>
  <si>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</si>
  <si>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</si>
  <si>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</si>
  <si>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</si>
  <si>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</si>
  <si>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</si>
  <si>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</si>
  <si>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</si>
  <si>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</si>
  <si>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</si>
  <si>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</si>
  <si>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</si>
  <si>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</si>
  <si>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</si>
  <si>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</si>
  <si>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</si>
  <si>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</si>
  <si>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</si>
  <si>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</si>
  <si>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</si>
  <si>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</si>
  <si>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</si>
  <si>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</si>
  <si>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</si>
  <si>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</si>
  <si>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</si>
  <si>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</si>
  <si>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</si>
  <si>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</si>
  <si>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(январь 2010)</t>
  </si>
  <si>
    <t>Структура оборота валют по кассовым сделкам и форвардным контрактам в январе 2010года (млн.долл. США)</t>
  </si>
  <si>
    <t>Turnover in nominal or notional principal amounts in January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</si>
  <si>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</si>
  <si>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</si>
  <si>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</si>
  <si>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</si>
  <si>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</si>
  <si>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</si>
  <si>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</si>
  <si>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</si>
  <si>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</si>
  <si>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</si>
  <si>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</si>
  <si>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</si>
  <si>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</si>
  <si>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</si>
  <si>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</si>
  <si>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</si>
  <si>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</si>
  <si>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</si>
  <si>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</si>
  <si>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</si>
  <si>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</si>
  <si>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</si>
  <si>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</si>
  <si>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</si>
  <si>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</si>
  <si>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</si>
  <si>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</si>
  <si>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</si>
  <si>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</si>
  <si>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</si>
  <si>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</si>
  <si>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</si>
  <si>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</si>
  <si>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</si>
  <si>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</si>
  <si>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</si>
  <si>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</si>
  <si>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</si>
  <si>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</si>
  <si>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</si>
  <si>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</si>
  <si>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</si>
  <si>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</si>
  <si>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</si>
  <si>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</si>
  <si>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</si>
  <si>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</si>
  <si>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</si>
  <si>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</si>
  <si>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</si>
  <si>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</si>
  <si>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</si>
  <si>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</si>
  <si>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</si>
  <si>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</si>
  <si>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</si>
  <si>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</si>
  <si>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</si>
  <si>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</si>
  <si>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</si>
  <si>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</si>
  <si>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</si>
  <si>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</si>
  <si>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</si>
  <si>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</si>
  <si>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</si>
  <si>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</si>
  <si>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</si>
  <si>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</si>
  <si>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</si>
  <si>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</si>
  <si>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</si>
  <si>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</si>
  <si>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</si>
  <si>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</si>
  <si>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</si>
  <si>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</si>
  <si>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</si>
  <si>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</si>
  <si>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</si>
  <si>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</si>
  <si>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</si>
  <si>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</si>
  <si>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</si>
  <si>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</si>
  <si>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</si>
  <si>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</si>
  <si>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</si>
  <si>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</si>
  <si>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</si>
  <si>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</si>
  <si>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</si>
  <si>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</si>
  <si>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</si>
  <si>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</si>
  <si>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</si>
  <si>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</si>
  <si>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</si>
  <si>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</si>
  <si>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</si>
  <si>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</si>
  <si>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</si>
  <si>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</si>
  <si>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</si>
  <si>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</si>
  <si>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</si>
  <si>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</si>
  <si>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</si>
  <si>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</si>
  <si>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</si>
  <si>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</si>
  <si>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</si>
  <si>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</si>
  <si>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</si>
  <si>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</si>
  <si>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</si>
  <si>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</si>
  <si>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</si>
  <si>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</si>
  <si>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</si>
  <si>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</si>
  <si>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</si>
  <si>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</si>
  <si>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</si>
  <si>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</si>
  <si>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</si>
  <si>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</si>
  <si>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</si>
  <si>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</si>
  <si>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</si>
  <si>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</si>
  <si>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</si>
  <si>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</si>
  <si>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</si>
  <si>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</si>
  <si>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</si>
  <si>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</si>
  <si>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</si>
  <si>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</si>
  <si>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</si>
  <si>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</si>
  <si>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</si>
  <si>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</si>
  <si>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</si>
  <si>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</si>
  <si>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</si>
  <si>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</si>
  <si>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</si>
  <si>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</si>
  <si>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</si>
  <si>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</si>
  <si>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</si>
  <si>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</si>
  <si>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</si>
  <si>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</si>
  <si>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</si>
  <si>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</si>
  <si>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</si>
  <si>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</si>
  <si>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</si>
  <si>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</si>
  <si>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</si>
  <si>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</si>
  <si>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</si>
  <si>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</si>
  <si>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</si>
  <si>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</si>
  <si>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</si>
  <si>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</si>
  <si>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</si>
  <si>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</si>
  <si>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</si>
  <si>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</si>
  <si>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</si>
  <si>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</si>
  <si>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</si>
  <si>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</si>
  <si>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</si>
  <si>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</si>
  <si>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</si>
  <si>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</si>
  <si>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</si>
  <si>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</si>
  <si>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</si>
  <si>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</si>
  <si>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</si>
  <si>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</si>
  <si>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</si>
  <si>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</si>
  <si>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</si>
  <si>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</si>
  <si>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</si>
  <si>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</si>
  <si>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</si>
  <si>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</si>
  <si>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</si>
  <si>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</si>
  <si>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</si>
  <si>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</si>
  <si>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</si>
  <si>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</si>
  <si>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</si>
  <si>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</si>
  <si>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</si>
  <si>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</si>
  <si>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</si>
  <si>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</si>
  <si>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</si>
  <si>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</si>
  <si>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</si>
  <si>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</si>
  <si>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</si>
  <si>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</si>
  <si>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</si>
  <si>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</si>
  <si>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</si>
  <si>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</si>
  <si>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</si>
  <si>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</si>
  <si>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</si>
  <si>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</si>
  <si>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</si>
  <si>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</si>
  <si>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</si>
  <si>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</si>
  <si>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</si>
  <si>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</si>
  <si>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</si>
  <si>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</si>
  <si>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</si>
  <si>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</si>
  <si>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</si>
  <si>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</si>
  <si>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</si>
  <si>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</si>
  <si>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</si>
  <si>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</si>
  <si>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</si>
  <si>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</si>
  <si>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</si>
  <si>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</si>
  <si>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</si>
  <si>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</si>
  <si>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</si>
  <si>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</si>
  <si>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</si>
  <si>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</si>
  <si>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</si>
  <si>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</si>
  <si>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</si>
  <si>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</si>
  <si>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</si>
  <si>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</si>
  <si>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</si>
  <si>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</si>
  <si>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</si>
  <si>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</si>
  <si>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</si>
  <si>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</si>
  <si>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</si>
  <si>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</si>
  <si>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</si>
  <si>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</si>
  <si>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</si>
  <si>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</si>
  <si>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</si>
  <si>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</si>
  <si>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</si>
  <si>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</si>
  <si>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</si>
  <si>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</si>
  <si>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</si>
  <si>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</si>
  <si>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</si>
  <si>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</si>
  <si>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</si>
  <si>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</si>
  <si>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</si>
  <si>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</si>
  <si>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</si>
  <si>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</si>
  <si>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</si>
  <si>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</si>
  <si>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</si>
  <si>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</si>
  <si>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</si>
  <si>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</si>
  <si>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</si>
  <si>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</si>
  <si>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</si>
  <si>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</si>
  <si>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</si>
  <si>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</si>
  <si>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</si>
  <si>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</si>
  <si>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</si>
  <si>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</si>
  <si>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</si>
  <si>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</si>
  <si>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</si>
  <si>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</si>
  <si>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</si>
  <si>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</si>
  <si>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</si>
  <si>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</si>
  <si>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</si>
  <si>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</si>
  <si>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</si>
  <si>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</si>
  <si>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</si>
  <si>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</si>
  <si>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</si>
  <si>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</si>
  <si>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</si>
  <si>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</si>
  <si>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</si>
  <si>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</si>
  <si>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</si>
  <si>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</si>
  <si>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</si>
  <si>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</si>
  <si>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</si>
  <si>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</si>
  <si>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</si>
  <si>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</si>
  <si>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</si>
  <si>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</si>
  <si>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</si>
  <si>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</si>
  <si>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</si>
  <si>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</si>
  <si>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</si>
  <si>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</si>
  <si>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</si>
  <si>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</si>
  <si>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</si>
  <si>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</si>
  <si>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</si>
  <si>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</si>
  <si>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</si>
  <si>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</si>
  <si>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</si>
  <si>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</si>
  <si>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</si>
  <si>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</si>
  <si>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</si>
  <si>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</si>
  <si>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</si>
  <si>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</si>
  <si>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</si>
  <si>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</si>
  <si>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</si>
  <si>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</si>
  <si>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</si>
  <si>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</si>
  <si>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</si>
  <si>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</si>
  <si>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</si>
  <si>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</si>
  <si>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</si>
  <si>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</si>
  <si>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НОВАЯ ЗЕЛАНДИЯ</t>
  </si>
  <si>
    <t>ТУРЦИЯ</t>
  </si>
  <si>
    <t>АФРИКА</t>
  </si>
  <si>
    <t>АВСТРИЯ</t>
  </si>
  <si>
    <t>БЕЛЬГИЯ</t>
  </si>
  <si>
    <t>ГЕРМАНИЯ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</si>
  <si>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</si>
  <si>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</si>
  <si>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</si>
  <si>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</si>
  <si>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</si>
  <si>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</si>
  <si>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</si>
  <si>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</si>
  <si>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</si>
  <si>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</si>
  <si>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НОРВЕГИЯ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</si>
  <si>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</si>
  <si>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</si>
  <si>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</si>
  <si>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</si>
  <si>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</si>
  <si>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</si>
  <si>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</si>
  <si>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</si>
  <si>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</si>
  <si>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</si>
  <si>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</si>
  <si>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</si>
  <si>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</si>
  <si>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</si>
  <si>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</si>
  <si>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</si>
  <si>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</si>
  <si>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</si>
  <si>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</si>
  <si>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ГРЕЦИЯ</t>
  </si>
  <si>
    <t>ИТАЛИЯ</t>
  </si>
  <si>
    <t>СЛОВЕНИЯ</t>
  </si>
  <si>
    <t>ВЬЕТНАМ</t>
  </si>
  <si>
    <t>ГОНКОНГ</t>
  </si>
  <si>
    <t>ГРУЗИЯ</t>
  </si>
  <si>
    <t>ИЗРАИЛЬ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</si>
  <si>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</si>
  <si>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</si>
  <si>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</si>
  <si>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</si>
  <si>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</si>
  <si>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</si>
  <si>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</si>
  <si>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ПОЛЬША</t>
  </si>
  <si>
    <t>СЛОВАКИЯ</t>
  </si>
  <si>
    <t>РУАНДА</t>
  </si>
  <si>
    <t>ИРЛАНДИЯ</t>
  </si>
  <si>
    <t>ВЕНГРИЯ</t>
  </si>
  <si>
    <t>ЧЕШСКАЯ РЕСПУБЛИКА</t>
  </si>
  <si>
    <t>ИСПАНИЯ</t>
  </si>
  <si>
    <t>СЕРБИЯ</t>
  </si>
  <si>
    <t>ТЮМЕНСКАЯ ОБЛАСТЬ</t>
  </si>
  <si>
    <t>САРАТОВСКАЯ ОБЛАСТЬ</t>
  </si>
  <si>
    <t>РЕСПУБЛИКА ТАТАРСТАН</t>
  </si>
  <si>
    <t>СМОЛЕНСКАЯ ОБЛАСТЬ</t>
  </si>
  <si>
    <t>КАЛУЖСКАЯ ОБЛАСТЬ</t>
  </si>
  <si>
    <t>ЛЕНИНГРАДСКАЯ ОБЛАСТЬ</t>
  </si>
  <si>
    <t>КАЛИНИНГРАДСКАЯ ОБЛАСТЬ</t>
  </si>
  <si>
    <t>ПЕРМСКИЙ КРАЙ</t>
  </si>
  <si>
    <t>ВОЛОГОДСКАЯ ОБЛАСТЬ</t>
  </si>
  <si>
    <t>КИРОВСКАЯ ОБЛАСТЬ</t>
  </si>
  <si>
    <t>РЕСПУБЛИКА ДАГЕСТАН</t>
  </si>
  <si>
    <t>ОРЕНБУРГСКАЯ ОБЛАСТЬ</t>
  </si>
  <si>
    <t>ОМСКАЯ ОБЛАСТЬ</t>
  </si>
  <si>
    <t>КРАСНОДАРСКИЙ КРАЙ</t>
  </si>
  <si>
    <t>ИВАНОВСКАЯ ОБЛАСТЬ</t>
  </si>
  <si>
    <t>ИРКУТСКАЯ ОБЛАСТЬ</t>
  </si>
  <si>
    <t>ТВЕРСКАЯ ОБЛАСТЬ</t>
  </si>
  <si>
    <t>РЕСПУБЛИКА БАШКОРТОСТАН</t>
  </si>
  <si>
    <t>ЧЕЛЯБИНСКАЯ ОБЛАСТЬ</t>
  </si>
  <si>
    <t>РЕСПУБЛИКА САХА(ЯКУТИЯ)</t>
  </si>
  <si>
    <t>РЕСПУБЛИКА КОМИ</t>
  </si>
  <si>
    <t>РЕСПУБЛИКА ТЫВА</t>
  </si>
  <si>
    <t>БРЯНСКАЯ ОБЛАСТЬ</t>
  </si>
  <si>
    <t>(По данным отчетности № 0409701 "Отчет об операциях на валютных и денежных рынках")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</si>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</sst>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0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4F-4483-AD6B-E558B6BB16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4F-4483-AD6B-E558B6BB16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4F-4483-AD6B-E558B6BB16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4F-4483-AD6B-E558B6BB16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4F-4483-AD6B-E558B6BB16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4F-4483-AD6B-E558B6BB165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4F-4483-AD6B-E558B6BB165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B4F-4483-AD6B-E558B6BB165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B4F-4483-AD6B-E558B6BB165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B4F-4483-AD6B-E558B6BB165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B4F-4483-AD6B-E558B6BB165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B4F-4483-AD6B-E558B6BB165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B4F-4483-AD6B-E558B6BB165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B4F-4483-AD6B-E558B6BB165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B4F-4483-AD6B-E558B6BB165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B4F-4483-AD6B-E558B6BB165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B4F-4483-AD6B-E558B6BB165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B4F-4483-AD6B-E558B6BB165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B4F-4483-AD6B-E558B6BB165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B4F-4483-AD6B-E558B6BB165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B4F-4483-AD6B-E558B6BB165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B4F-4483-AD6B-E558B6BB165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B4F-4483-AD6B-E558B6BB165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B4F-4483-AD6B-E558B6BB165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B4F-4483-AD6B-E558B6BB165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B4F-4483-AD6B-E558B6BB165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B4F-4483-AD6B-E558B6BB1655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B4F-4483-AD6B-E558B6BB1655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B4F-4483-AD6B-E558B6BB1655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B4F-4483-AD6B-E558B6BB1655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CB4F-4483-AD6B-E558B6BB1655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B4F-4483-AD6B-E558B6BB1655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CB4F-4483-AD6B-E558B6BB1655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B4F-4483-AD6B-E558B6BB1655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CB4F-4483-AD6B-E558B6BB1655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B4F-4483-AD6B-E558B6BB1655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CB4F-4483-AD6B-E558B6BB1655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CB4F-4483-AD6B-E558B6BB1655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CB4F-4483-AD6B-E558B6BB1655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CB4F-4483-AD6B-E558B6BB1655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CB4F-4483-AD6B-E558B6BB1655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CB4F-4483-AD6B-E558B6BB1655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CB4F-4483-AD6B-E558B6BB1655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CB4F-4483-AD6B-E558B6BB1655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CB4F-4483-AD6B-E558B6BB1655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CB4F-4483-AD6B-E558B6BB1655}"/>
              </c:ext>
            </c:extLst>
          </c:dPt>
          <c:cat>
            <c:strRef>
              <c:f>'Geo6'!$B$4:$B$66</c:f>
              <c:strCache>
                <c:ptCount val="46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СВЕРДЛОВСКАЯ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ТЮМЕНСКАЯ ОБЛАСТЬ</c:v>
                </c:pt>
                <c:pt idx="7">
                  <c:v>САМАРСКАЯ ОБЛАСТЬ</c:v>
                </c:pt>
                <c:pt idx="8">
                  <c:v>НИЖЕГОРОДСКАЯ ОБЛАСТЬ</c:v>
                </c:pt>
                <c:pt idx="9">
                  <c:v>КАЛИНИНГРАДСКАЯ ОБЛАСТЬ</c:v>
                </c:pt>
                <c:pt idx="10">
                  <c:v>ОМСКАЯ ОБЛАСТЬ</c:v>
                </c:pt>
                <c:pt idx="11">
                  <c:v>НОВОСИБИРСКАЯ ОБЛАСТЬ</c:v>
                </c:pt>
                <c:pt idx="12">
                  <c:v>РЕСПУБЛИКА ДАГЕСТАН</c:v>
                </c:pt>
                <c:pt idx="13">
                  <c:v>РЕСПУБЛИКА ТАТАРСТАН</c:v>
                </c:pt>
                <c:pt idx="14">
                  <c:v>РОСТОВСКАЯ ОБЛАСТЬ</c:v>
                </c:pt>
                <c:pt idx="15">
                  <c:v>КИРОВСКАЯ ОБЛАСТЬ</c:v>
                </c:pt>
                <c:pt idx="16">
                  <c:v>ПРИМОРСКИЙ КРАЙ</c:v>
                </c:pt>
                <c:pt idx="17">
                  <c:v>ВОЛОГОДСКАЯ ОБЛАСТЬ</c:v>
                </c:pt>
                <c:pt idx="18">
                  <c:v>ОРЕНБУРГСКАЯ ОБЛАСТЬ</c:v>
                </c:pt>
                <c:pt idx="19">
                  <c:v>КРАСНОДАРСКИЙ КРАЙ</c:v>
                </c:pt>
                <c:pt idx="20">
                  <c:v>КУРСКАЯ ОБЛАСТЬ</c:v>
                </c:pt>
                <c:pt idx="21">
                  <c:v>ТВЕРСКАЯ ОБЛАСТЬ</c:v>
                </c:pt>
                <c:pt idx="22">
                  <c:v>РЕСПУБЛИКА БАШКОРТОСТАН</c:v>
                </c:pt>
                <c:pt idx="23">
                  <c:v>РЯЗАНСКАЯ ОБЛАСТЬ</c:v>
                </c:pt>
                <c:pt idx="24">
                  <c:v>ЛИПЕЦКАЯ ОБЛАСТЬ</c:v>
                </c:pt>
                <c:pt idx="25">
                  <c:v>СМОЛЕНСКАЯ ОБЛАСТЬ</c:v>
                </c:pt>
                <c:pt idx="26">
                  <c:v>ЯРОСЛАВСКАЯ ОБЛАСТЬ</c:v>
                </c:pt>
                <c:pt idx="27">
                  <c:v>РЕСПУБЛИКА КОМИ</c:v>
                </c:pt>
                <c:pt idx="28">
                  <c:v>КАМЧАТСКИЙ КРАЙ</c:v>
                </c:pt>
                <c:pt idx="29">
                  <c:v>АЛТАЙСКИЙ КРАЙ</c:v>
                </c:pt>
                <c:pt idx="30">
                  <c:v>БРЯНСКАЯ ОБЛАСТЬ</c:v>
                </c:pt>
                <c:pt idx="31">
                  <c:v>ПЕРМСКИЙ КРАЙ</c:v>
                </c:pt>
                <c:pt idx="32">
                  <c:v>КРАСНОЯРСКИЙ КРАЙ</c:v>
                </c:pt>
                <c:pt idx="33">
                  <c:v>УДМУРТСКАЯ РЕСПУБЛИКА</c:v>
                </c:pt>
                <c:pt idx="34">
                  <c:v>РЕСПУБЛИКА СЕВЕРНАЯ ОСЕТИЯ-АЛАНИЯ</c:v>
                </c:pt>
                <c:pt idx="35">
                  <c:v>ТУЛЬСКАЯ ОБЛАСТЬ</c:v>
                </c:pt>
                <c:pt idx="36">
                  <c:v>ИВАНОВСКАЯ ОБЛАСТЬ</c:v>
                </c:pt>
                <c:pt idx="37">
                  <c:v>КАБАРДИНО-БАЛКАРСКАЯ РЕСПУБЛИКА</c:v>
                </c:pt>
                <c:pt idx="38">
                  <c:v>ЧЕЛЯБИНСКАЯ ОБЛАСТЬ</c:v>
                </c:pt>
                <c:pt idx="39">
                  <c:v>РЕСПУБЛИКА МОРДОВИЯ</c:v>
                </c:pt>
                <c:pt idx="40">
                  <c:v>СТАВРОПОЛЬСКИЙ КРАЙ</c:v>
                </c:pt>
                <c:pt idx="41">
                  <c:v>АМУРСКАЯ ОБЛАСТЬ</c:v>
                </c:pt>
                <c:pt idx="42">
                  <c:v>МУРМАНСКАЯ ОБЛАСТЬ</c:v>
                </c:pt>
                <c:pt idx="43">
                  <c:v>ПСКОВСКАЯ ОБЛАСТЬ</c:v>
                </c:pt>
                <c:pt idx="44">
                  <c:v>ИРКУТСКАЯ ОБЛАСТЬ</c:v>
                </c:pt>
                <c:pt idx="45">
                  <c:v>РЕСПУБЛИКА САХА(ЯКУТИЯ)</c:v>
                </c:pt>
              </c:strCache>
            </c:strRef>
          </c:cat>
          <c:val>
            <c:numRef>
              <c:f>'Geo6'!$A$4:$A$66</c:f>
              <c:numCache>
                <c:formatCode>0.00%</c:formatCode>
                <c:ptCount val="46"/>
                <c:pt idx="0">
                  <c:v>0.80023458108559609</c:v>
                </c:pt>
                <c:pt idx="1">
                  <c:v>5.828196270171597E-2</c:v>
                </c:pt>
                <c:pt idx="2">
                  <c:v>4.6666632086840548E-2</c:v>
                </c:pt>
                <c:pt idx="3">
                  <c:v>2.6542980203775195E-2</c:v>
                </c:pt>
                <c:pt idx="4">
                  <c:v>2.4647256611091243E-2</c:v>
                </c:pt>
                <c:pt idx="5">
                  <c:v>1.6788572244387793E-2</c:v>
                </c:pt>
                <c:pt idx="6">
                  <c:v>4.4257923648056393E-3</c:v>
                </c:pt>
                <c:pt idx="7">
                  <c:v>2.4941281378199572E-3</c:v>
                </c:pt>
                <c:pt idx="8">
                  <c:v>2.1505268240454281E-3</c:v>
                </c:pt>
                <c:pt idx="9">
                  <c:v>1.805267408718748E-3</c:v>
                </c:pt>
                <c:pt idx="10">
                  <c:v>1.7050234207076874E-3</c:v>
                </c:pt>
                <c:pt idx="11">
                  <c:v>1.4895328759553757E-3</c:v>
                </c:pt>
                <c:pt idx="12">
                  <c:v>1.4336426926174278E-3</c:v>
                </c:pt>
                <c:pt idx="13">
                  <c:v>1.3920051432044108E-3</c:v>
                </c:pt>
                <c:pt idx="14">
                  <c:v>1.3862124957924975E-3</c:v>
                </c:pt>
                <c:pt idx="15">
                  <c:v>1.274280814135828E-3</c:v>
                </c:pt>
                <c:pt idx="16">
                  <c:v>1.0175935237211203E-3</c:v>
                </c:pt>
                <c:pt idx="17">
                  <c:v>9.4043747680847922E-4</c:v>
                </c:pt>
                <c:pt idx="18">
                  <c:v>7.5590984859885896E-4</c:v>
                </c:pt>
                <c:pt idx="19">
                  <c:v>4.9327264382763769E-4</c:v>
                </c:pt>
                <c:pt idx="20">
                  <c:v>4.6704384647816295E-4</c:v>
                </c:pt>
                <c:pt idx="21">
                  <c:v>4.0280261904789249E-4</c:v>
                </c:pt>
                <c:pt idx="22">
                  <c:v>3.3766657859154092E-4</c:v>
                </c:pt>
                <c:pt idx="23">
                  <c:v>3.0422785647737027E-4</c:v>
                </c:pt>
                <c:pt idx="24">
                  <c:v>1.7976065776035679E-4</c:v>
                </c:pt>
                <c:pt idx="25">
                  <c:v>1.6432158411155365E-4</c:v>
                </c:pt>
                <c:pt idx="26">
                  <c:v>1.6272489887635288E-4</c:v>
                </c:pt>
                <c:pt idx="27">
                  <c:v>1.5478082849590277E-4</c:v>
                </c:pt>
                <c:pt idx="28">
                  <c:v>1.5373197207482406E-4</c:v>
                </c:pt>
                <c:pt idx="29">
                  <c:v>1.5256710462980305E-4</c:v>
                </c:pt>
                <c:pt idx="30">
                  <c:v>1.39887458370143E-4</c:v>
                </c:pt>
                <c:pt idx="31">
                  <c:v>1.2350513458836559E-4</c:v>
                </c:pt>
                <c:pt idx="32">
                  <c:v>1.2048004466557683E-4</c:v>
                </c:pt>
                <c:pt idx="33">
                  <c:v>1.1210560284168651E-4</c:v>
                </c:pt>
                <c:pt idx="34">
                  <c:v>1.0556306427914146E-4</c:v>
                </c:pt>
                <c:pt idx="35">
                  <c:v>1.0168309612404347E-4</c:v>
                </c:pt>
                <c:pt idx="36">
                  <c:v>9.599566325739343E-5</c:v>
                </c:pt>
                <c:pt idx="37">
                  <c:v>8.5775230364320838E-5</c:v>
                </c:pt>
                <c:pt idx="38">
                  <c:v>8.1946588563176865E-5</c:v>
                </c:pt>
                <c:pt idx="39">
                  <c:v>7.8908443609134843E-5</c:v>
                </c:pt>
                <c:pt idx="40">
                  <c:v>6.337206264668816E-5</c:v>
                </c:pt>
                <c:pt idx="41">
                  <c:v>6.1982909213309138E-5</c:v>
                </c:pt>
                <c:pt idx="42">
                  <c:v>5.7730120199570577E-5</c:v>
                </c:pt>
                <c:pt idx="43">
                  <c:v>5.5602570568279859E-5</c:v>
                </c:pt>
                <c:pt idx="44">
                  <c:v>5.1509799889484866E-5</c:v>
                </c:pt>
                <c:pt idx="45">
                  <c:v>5.0237447858568197E-5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B4F-4483-AD6B-E558B6BB1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67729041190525E-2"/>
          <c:y val="6.7164179104477612E-2"/>
          <c:w val="0.66375640203728004"/>
          <c:h val="0.85074626865671643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FF-4676-91E4-3B97E7E1FE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FF-4676-91E4-3B97E7E1FE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FF-4676-91E4-3B97E7E1FE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FF-4676-91E4-3B97E7E1FE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FF-4676-91E4-3B97E7E1FE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FF-4676-91E4-3B97E7E1FE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FF-4676-91E4-3B97E7E1FE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FF-4676-91E4-3B97E7E1FE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CFF-4676-91E4-3B97E7E1FEA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FF-4676-91E4-3B97E7E1FEA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CFF-4676-91E4-3B97E7E1FEA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CFF-4676-91E4-3B97E7E1FEA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CFF-4676-91E4-3B97E7E1FEA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CFF-4676-91E4-3B97E7E1FEA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CFF-4676-91E4-3B97E7E1FEA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CFF-4676-91E4-3B97E7E1FEA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CFF-4676-91E4-3B97E7E1FEA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CFF-4676-91E4-3B97E7E1FEA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CFF-4676-91E4-3B97E7E1FEA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CFF-4676-91E4-3B97E7E1FEA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CFF-4676-91E4-3B97E7E1FEA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CFF-4676-91E4-3B97E7E1FEA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CFF-4676-91E4-3B97E7E1FEA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CFF-4676-91E4-3B97E7E1FEA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CFF-4676-91E4-3B97E7E1FEA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CFF-4676-91E4-3B97E7E1FEA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CFF-4676-91E4-3B97E7E1FEA5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CFF-4676-91E4-3B97E7E1FEA5}"/>
              </c:ext>
            </c:extLst>
          </c:dPt>
          <c:cat>
            <c:strRef>
              <c:f>'Geo5'!$B$4:$B$72</c:f>
              <c:strCache>
                <c:ptCount val="28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РЕСПУБЛИКА ТАТАРСТАН</c:v>
                </c:pt>
                <c:pt idx="6">
                  <c:v>СМОЛЕНСКАЯ ОБЛАСТЬ</c:v>
                </c:pt>
                <c:pt idx="7">
                  <c:v>КАЛУЖСКАЯ ОБЛАСТЬ</c:v>
                </c:pt>
                <c:pt idx="8">
                  <c:v>ЛЕНИНГРАДСКАЯ ОБЛАСТЬ</c:v>
                </c:pt>
                <c:pt idx="9">
                  <c:v>СВЕРДЛОВСКАЯ ОБЛАСТЬ</c:v>
                </c:pt>
                <c:pt idx="10">
                  <c:v>САМАРСКАЯ ОБЛАСТЬ</c:v>
                </c:pt>
                <c:pt idx="11">
                  <c:v>ПРИМОРСКИЙ КРАЙ</c:v>
                </c:pt>
                <c:pt idx="12">
                  <c:v>КАЛИНИНГРАДСКАЯ ОБЛАСТЬ</c:v>
                </c:pt>
                <c:pt idx="13">
                  <c:v>РОСТОВСКАЯ ОБЛАСТЬ</c:v>
                </c:pt>
                <c:pt idx="14">
                  <c:v>ПЕРМСКИЙ КРАЙ</c:v>
                </c:pt>
                <c:pt idx="15">
                  <c:v>ВОЛОГОДСКАЯ ОБЛАСТЬ</c:v>
                </c:pt>
                <c:pt idx="16">
                  <c:v>НИЖЕГОРОДСКАЯ ОБЛАСТЬ</c:v>
                </c:pt>
                <c:pt idx="17">
                  <c:v>КИРОВСКАЯ ОБЛАСТЬ</c:v>
                </c:pt>
                <c:pt idx="18">
                  <c:v>РЕСПУБЛИКА ДАГЕСТАН</c:v>
                </c:pt>
                <c:pt idx="19">
                  <c:v>ОРЕНБУРГСКАЯ ОБЛАСТЬ</c:v>
                </c:pt>
                <c:pt idx="20">
                  <c:v>ОМСКАЯ ОБЛАСТЬ</c:v>
                </c:pt>
                <c:pt idx="21">
                  <c:v>КРАСНОДАРСКИЙ КРАЙ</c:v>
                </c:pt>
                <c:pt idx="22">
                  <c:v>РЕСПУБЛИКА МОРДОВИЯ</c:v>
                </c:pt>
                <c:pt idx="23">
                  <c:v>КАМЧАТСКИЙ КРАЙ</c:v>
                </c:pt>
                <c:pt idx="24">
                  <c:v>ИВАНОВСКАЯ ОБЛАСТЬ</c:v>
                </c:pt>
                <c:pt idx="25">
                  <c:v>ИРКУТСКАЯ ОБЛАСТЬ</c:v>
                </c:pt>
                <c:pt idx="26">
                  <c:v>ТВЕРСКАЯ ОБЛАСТЬ</c:v>
                </c:pt>
                <c:pt idx="27">
                  <c:v>РЕСПУБЛИКА БАШКОРТОСТАН</c:v>
                </c:pt>
              </c:strCache>
            </c:strRef>
          </c:cat>
          <c:val>
            <c:numRef>
              <c:f>'Geo5'!$A$4:$A$72</c:f>
              <c:numCache>
                <c:formatCode>0.00%</c:formatCode>
                <c:ptCount val="28"/>
                <c:pt idx="0">
                  <c:v>0.92526639495882546</c:v>
                </c:pt>
                <c:pt idx="1">
                  <c:v>4.2184080289198914E-2</c:v>
                </c:pt>
                <c:pt idx="2">
                  <c:v>1.0601966641729526E-2</c:v>
                </c:pt>
                <c:pt idx="3">
                  <c:v>7.2305607701112894E-3</c:v>
                </c:pt>
                <c:pt idx="4">
                  <c:v>4.1876753938181995E-3</c:v>
                </c:pt>
                <c:pt idx="5">
                  <c:v>2.0516017160704023E-3</c:v>
                </c:pt>
                <c:pt idx="6">
                  <c:v>1.8908299604937461E-3</c:v>
                </c:pt>
                <c:pt idx="7">
                  <c:v>1.4861632988036101E-3</c:v>
                </c:pt>
                <c:pt idx="8">
                  <c:v>1.1957354528832772E-3</c:v>
                </c:pt>
                <c:pt idx="9">
                  <c:v>9.4208575068106717E-4</c:v>
                </c:pt>
                <c:pt idx="10">
                  <c:v>3.3808042202020805E-4</c:v>
                </c:pt>
                <c:pt idx="11">
                  <c:v>2.7873486816531963E-4</c:v>
                </c:pt>
                <c:pt idx="12">
                  <c:v>2.5246489254812432E-4</c:v>
                </c:pt>
                <c:pt idx="13">
                  <c:v>2.2552541214557599E-4</c:v>
                </c:pt>
                <c:pt idx="14">
                  <c:v>2.0407082590299499E-4</c:v>
                </c:pt>
                <c:pt idx="15">
                  <c:v>1.6073945984427252E-4</c:v>
                </c:pt>
                <c:pt idx="16">
                  <c:v>1.4571173751916805E-4</c:v>
                </c:pt>
                <c:pt idx="17">
                  <c:v>1.3255828600933217E-4</c:v>
                </c:pt>
                <c:pt idx="18">
                  <c:v>1.1727460233515243E-4</c:v>
                </c:pt>
                <c:pt idx="19">
                  <c:v>1.1480679908580479E-4</c:v>
                </c:pt>
                <c:pt idx="20">
                  <c:v>1.0373999874887419E-4</c:v>
                </c:pt>
                <c:pt idx="21">
                  <c:v>7.8864449054674246E-5</c:v>
                </c:pt>
                <c:pt idx="22">
                  <c:v>7.6940612969852101E-5</c:v>
                </c:pt>
                <c:pt idx="23">
                  <c:v>7.4841546735327175E-5</c:v>
                </c:pt>
                <c:pt idx="24">
                  <c:v>7.1593520976674416E-5</c:v>
                </c:pt>
                <c:pt idx="25">
                  <c:v>6.9147536480307546E-5</c:v>
                </c:pt>
                <c:pt idx="26">
                  <c:v>6.1670703145319433E-5</c:v>
                </c:pt>
                <c:pt idx="27">
                  <c:v>5.1946140862700621E-5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CFF-4676-91E4-3B97E7E1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6D-41E5-AEDB-F100FC36EE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6D-41E5-AEDB-F100FC36EE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6D-41E5-AEDB-F100FC36EE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6D-41E5-AEDB-F100FC36EE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6D-41E5-AEDB-F100FC36EE0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6D-41E5-AEDB-F100FC36EE0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6D-41E5-AEDB-F100FC36EE0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6D-41E5-AEDB-F100FC36EE0D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НОВАЯ ЗЕЛАНДИЯ</c:v>
                </c:pt>
                <c:pt idx="6">
                  <c:v>ЮЖНАЯ АМЕРИКА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0.82159374309678579</c:v>
                </c:pt>
                <c:pt idx="1">
                  <c:v>8.2900497363821921E-2</c:v>
                </c:pt>
                <c:pt idx="2">
                  <c:v>8.0033540598969569E-2</c:v>
                </c:pt>
                <c:pt idx="3">
                  <c:v>9.2023843350569415E-3</c:v>
                </c:pt>
                <c:pt idx="4">
                  <c:v>5.7979188280806605E-3</c:v>
                </c:pt>
                <c:pt idx="5">
                  <c:v>2.6500653362651101E-4</c:v>
                </c:pt>
                <c:pt idx="6">
                  <c:v>1.4048038439361035E-4</c:v>
                </c:pt>
                <c:pt idx="7">
                  <c:v>6.6417962984046276E-5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6D-41E5-AEDB-F100FC36E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E8-4ED7-B202-D831EA7AEB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E8-4ED7-B202-D831EA7AEB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E8-4ED7-B202-D831EA7AEB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E8-4ED7-B202-D831EA7AEB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E8-4ED7-B202-D831EA7AEB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E8-4ED7-B202-D831EA7AEB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E8-4ED7-B202-D831EA7AEB3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E8-4ED7-B202-D831EA7AEB3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CE8-4ED7-B202-D831EA7AEB3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E8-4ED7-B202-D831EA7AEB3D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0.81640818205622379</c:v>
                </c:pt>
                <c:pt idx="1">
                  <c:v>0.11935274239589493</c:v>
                </c:pt>
                <c:pt idx="2">
                  <c:v>4.3732329676548894E-2</c:v>
                </c:pt>
                <c:pt idx="3">
                  <c:v>1.0664483686591061E-2</c:v>
                </c:pt>
                <c:pt idx="4">
                  <c:v>7.6095794266266351E-3</c:v>
                </c:pt>
                <c:pt idx="5">
                  <c:v>1.0085400168599692E-3</c:v>
                </c:pt>
                <c:pt idx="6">
                  <c:v>7.2830905962739526E-4</c:v>
                </c:pt>
                <c:pt idx="7">
                  <c:v>4.307837679112499E-4</c:v>
                </c:pt>
                <c:pt idx="8">
                  <c:v>6.4220959591390362E-5</c:v>
                </c:pt>
                <c:pt idx="9">
                  <c:v>8.5320895162188959E-7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E8-4ED7-B202-D831EA7AE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23-4AE7-ABC6-0B07B13790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23-4AE7-ABC6-0B07B13790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23-4AE7-ABC6-0B07B13790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23-4AE7-ABC6-0B07B13790D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23-4AE7-ABC6-0B07B13790D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23-4AE7-ABC6-0B07B13790D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23-4AE7-ABC6-0B07B13790D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23-4AE7-ABC6-0B07B13790D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23-4AE7-ABC6-0B07B13790D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23-4AE7-ABC6-0B07B13790D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23-4AE7-ABC6-0B07B13790DC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0.9094356533005028</c:v>
                </c:pt>
                <c:pt idx="1">
                  <c:v>2.9181295536423724E-2</c:v>
                </c:pt>
                <c:pt idx="2">
                  <c:v>2.257069869371674E-2</c:v>
                </c:pt>
                <c:pt idx="3">
                  <c:v>1.5706574076197334E-2</c:v>
                </c:pt>
                <c:pt idx="4">
                  <c:v>1.0100015003585625E-2</c:v>
                </c:pt>
                <c:pt idx="5">
                  <c:v>4.7073952561057881E-3</c:v>
                </c:pt>
                <c:pt idx="6">
                  <c:v>4.5915959517377957E-3</c:v>
                </c:pt>
                <c:pt idx="7">
                  <c:v>3.1812717776860365E-3</c:v>
                </c:pt>
                <c:pt idx="8">
                  <c:v>4.1854813433466734E-4</c:v>
                </c:pt>
                <c:pt idx="9">
                  <c:v>9.1460822659348312E-5</c:v>
                </c:pt>
                <c:pt idx="10">
                  <c:v>1.5462035268253912E-5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23-4AE7-ABC6-0B07B1379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0D-4AFC-B718-54BEE28B31F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0D-4AFC-B718-54BEE28B31F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0D-4AFC-B718-54BEE28B31F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0D-4AFC-B718-54BEE28B31F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0D-4AFC-B718-54BEE28B31F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0D-4AFC-B718-54BEE28B31F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0D-4AFC-B718-54BEE28B31F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0D-4AFC-B718-54BEE28B31F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0D-4AFC-B718-54BEE28B31F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0D-4AFC-B718-54BEE28B31F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60D-4AFC-B718-54BEE28B31F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0D-4AFC-B718-54BEE28B31F0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ТУРЦИЯ</c:v>
                </c:pt>
                <c:pt idx="11">
                  <c:v>АФРИКА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0.69768615835016556</c:v>
                </c:pt>
                <c:pt idx="1">
                  <c:v>0.15359179047931168</c:v>
                </c:pt>
                <c:pt idx="2">
                  <c:v>8.612759973661599E-2</c:v>
                </c:pt>
                <c:pt idx="3">
                  <c:v>3.0079902601092091E-2</c:v>
                </c:pt>
                <c:pt idx="4">
                  <c:v>2.5095178363842112E-2</c:v>
                </c:pt>
                <c:pt idx="5">
                  <c:v>4.1201330384404529E-3</c:v>
                </c:pt>
                <c:pt idx="6">
                  <c:v>2.2613776942087952E-3</c:v>
                </c:pt>
                <c:pt idx="7">
                  <c:v>8.0498175958880242E-4</c:v>
                </c:pt>
                <c:pt idx="8">
                  <c:v>1.6777279911041847E-4</c:v>
                </c:pt>
                <c:pt idx="9">
                  <c:v>3.0632293611787844E-5</c:v>
                </c:pt>
                <c:pt idx="10">
                  <c:v>2.1406485350488618E-5</c:v>
                </c:pt>
                <c:pt idx="11">
                  <c:v>1.3073948199645068E-5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0D-4AFC-B718-54BEE28B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285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283</v>
      </c>
      <c r="B3" s="471" t="s">
        <v>284</v>
      </c>
    </row>
    <row r="4" spans="1:13" ht="15" customHeight="1">
      <c r="A4" s="467">
        <v>0.80023458108559609</v>
      </c>
      <c r="B4" s="468" t="s">
        <v>340</v>
      </c>
    </row>
    <row r="5" spans="1:13" ht="15" customHeight="1">
      <c r="A5" s="467">
        <v>5.828196270171597E-2</v>
      </c>
      <c r="B5" s="468" t="s">
        <v>758</v>
      </c>
    </row>
    <row r="6" spans="1:13" ht="15" customHeight="1">
      <c r="A6" s="467">
        <v>4.6666632086840548E-2</v>
      </c>
      <c r="B6" s="468" t="s">
        <v>761</v>
      </c>
    </row>
    <row r="7" spans="1:13" ht="15" customHeight="1">
      <c r="A7" s="467">
        <v>2.6542980203775195E-2</v>
      </c>
      <c r="B7" s="468" t="s">
        <v>374</v>
      </c>
    </row>
    <row r="8" spans="1:13" ht="15" customHeight="1">
      <c r="A8" s="467">
        <v>2.4647256611091243E-2</v>
      </c>
      <c r="B8" s="468" t="s">
        <v>348</v>
      </c>
    </row>
    <row r="9" spans="1:13" ht="15" customHeight="1">
      <c r="A9" s="467">
        <v>1.6788572244387793E-2</v>
      </c>
      <c r="B9" s="468" t="s">
        <v>762</v>
      </c>
    </row>
    <row r="10" spans="1:13" ht="15" customHeight="1">
      <c r="A10" s="467">
        <v>4.4257923648056393E-3</v>
      </c>
      <c r="B10" s="468" t="s">
        <v>757</v>
      </c>
    </row>
    <row r="11" spans="1:13" ht="15" customHeight="1">
      <c r="A11" s="467">
        <v>2.4941281378199572E-3</v>
      </c>
      <c r="B11" s="468" t="s">
        <v>345</v>
      </c>
    </row>
    <row r="12" spans="1:13" ht="15" customHeight="1">
      <c r="A12" s="467">
        <v>2.1505268240454281E-3</v>
      </c>
      <c r="B12" s="468" t="s">
        <v>360</v>
      </c>
    </row>
    <row r="13" spans="1:13" ht="15" customHeight="1">
      <c r="A13" s="467">
        <v>1.805267408718748E-3</v>
      </c>
      <c r="B13" s="468" t="s">
        <v>763</v>
      </c>
    </row>
    <row r="14" spans="1:13" ht="15" customHeight="1">
      <c r="A14" s="467">
        <v>1.7050234207076874E-3</v>
      </c>
      <c r="B14" s="468" t="s">
        <v>769</v>
      </c>
    </row>
    <row r="15" spans="1:13" ht="15" customHeight="1">
      <c r="A15" s="467">
        <v>1.4895328759553757E-3</v>
      </c>
      <c r="B15" s="468" t="s">
        <v>365</v>
      </c>
    </row>
    <row r="16" spans="1:13" ht="15" customHeight="1">
      <c r="A16" s="467">
        <v>1.4336426926174278E-3</v>
      </c>
      <c r="B16" s="468" t="s">
        <v>767</v>
      </c>
    </row>
    <row r="17" spans="1:2" ht="15" customHeight="1">
      <c r="A17" s="472">
        <v>1.3920051432044108E-3</v>
      </c>
      <c r="B17" s="466" t="s">
        <v>759</v>
      </c>
    </row>
    <row r="18" spans="1:2" ht="15" customHeight="1">
      <c r="A18" s="472">
        <v>1.3862124957924975E-3</v>
      </c>
      <c r="B18" s="466" t="s">
        <v>353</v>
      </c>
    </row>
    <row r="19" spans="1:2" ht="15" customHeight="1">
      <c r="A19" s="472">
        <v>1.274280814135828E-3</v>
      </c>
      <c r="B19" s="466" t="s">
        <v>766</v>
      </c>
    </row>
    <row r="20" spans="1:2" ht="15" customHeight="1">
      <c r="A20" s="472">
        <v>1.0175935237211203E-3</v>
      </c>
      <c r="B20" s="466" t="s">
        <v>395</v>
      </c>
    </row>
    <row r="21" spans="1:2" ht="15" customHeight="1">
      <c r="A21" s="472">
        <v>9.4043747680847922E-4</v>
      </c>
      <c r="B21" s="466" t="s">
        <v>765</v>
      </c>
    </row>
    <row r="22" spans="1:2" ht="15" customHeight="1">
      <c r="A22" s="472">
        <v>7.5590984859885896E-4</v>
      </c>
      <c r="B22" s="466" t="s">
        <v>768</v>
      </c>
    </row>
    <row r="23" spans="1:2" ht="15" customHeight="1">
      <c r="A23" s="472">
        <v>4.9327264382763769E-4</v>
      </c>
      <c r="B23" s="466" t="s">
        <v>770</v>
      </c>
    </row>
    <row r="24" spans="1:2" ht="15" customHeight="1">
      <c r="A24" s="472">
        <v>4.6704384647816295E-4</v>
      </c>
      <c r="B24" s="466" t="s">
        <v>301</v>
      </c>
    </row>
    <row r="25" spans="1:2" ht="15" customHeight="1">
      <c r="A25" s="472">
        <v>4.0280261904789249E-4</v>
      </c>
      <c r="B25" s="466" t="s">
        <v>773</v>
      </c>
    </row>
    <row r="26" spans="1:2" ht="15" customHeight="1">
      <c r="A26" s="472">
        <v>3.3766657859154092E-4</v>
      </c>
      <c r="B26" s="466" t="s">
        <v>774</v>
      </c>
    </row>
    <row r="27" spans="1:2" ht="15" customHeight="1">
      <c r="A27" s="472">
        <v>3.0422785647737027E-4</v>
      </c>
      <c r="B27" s="466" t="s">
        <v>288</v>
      </c>
    </row>
    <row r="28" spans="1:2" ht="15" customHeight="1">
      <c r="A28" s="472">
        <v>1.7976065776035679E-4</v>
      </c>
      <c r="B28" s="466" t="s">
        <v>287</v>
      </c>
    </row>
    <row r="29" spans="1:2" ht="15" customHeight="1">
      <c r="A29" s="472">
        <v>1.6432158411155365E-4</v>
      </c>
      <c r="B29" s="466" t="s">
        <v>760</v>
      </c>
    </row>
    <row r="30" spans="1:2" ht="15" customHeight="1">
      <c r="A30" s="472">
        <v>1.6272489887635288E-4</v>
      </c>
      <c r="B30" s="466" t="s">
        <v>291</v>
      </c>
    </row>
    <row r="31" spans="1:2" ht="15" customHeight="1">
      <c r="A31" s="472">
        <v>1.5478082849590277E-4</v>
      </c>
      <c r="B31" s="466" t="s">
        <v>777</v>
      </c>
    </row>
    <row r="32" spans="1:2" ht="15" customHeight="1">
      <c r="A32" s="472">
        <v>1.5373197207482406E-4</v>
      </c>
      <c r="B32" s="466" t="s">
        <v>313</v>
      </c>
    </row>
    <row r="33" spans="1:2" ht="15" customHeight="1">
      <c r="A33" s="472">
        <v>1.5256710462980305E-4</v>
      </c>
      <c r="B33" s="466" t="s">
        <v>302</v>
      </c>
    </row>
    <row r="34" spans="1:2" ht="15" customHeight="1">
      <c r="A34" s="472">
        <v>1.39887458370143E-4</v>
      </c>
      <c r="B34" s="466" t="s">
        <v>779</v>
      </c>
    </row>
    <row r="35" spans="1:2" ht="15" customHeight="1">
      <c r="A35" s="472">
        <v>1.2350513458836559E-4</v>
      </c>
      <c r="B35" s="466" t="s">
        <v>764</v>
      </c>
    </row>
    <row r="36" spans="1:2" ht="15" customHeight="1">
      <c r="A36" s="472">
        <v>1.2048004466557683E-4</v>
      </c>
      <c r="B36" s="466" t="s">
        <v>308</v>
      </c>
    </row>
    <row r="37" spans="1:2" ht="15" customHeight="1">
      <c r="A37" s="472">
        <v>1.1210560284168651E-4</v>
      </c>
      <c r="B37" s="466" t="s">
        <v>290</v>
      </c>
    </row>
    <row r="38" spans="1:2" ht="15" customHeight="1">
      <c r="A38" s="472">
        <v>1.0556306427914146E-4</v>
      </c>
      <c r="B38" s="466" t="s">
        <v>299</v>
      </c>
    </row>
    <row r="39" spans="1:2" ht="15" customHeight="1">
      <c r="A39" s="472">
        <v>1.0168309612404347E-4</v>
      </c>
      <c r="B39" s="466" t="s">
        <v>289</v>
      </c>
    </row>
    <row r="40" spans="1:2" ht="15" customHeight="1">
      <c r="A40" s="472">
        <v>9.599566325739343E-5</v>
      </c>
      <c r="B40" s="466" t="s">
        <v>771</v>
      </c>
    </row>
    <row r="41" spans="1:2" ht="15" customHeight="1">
      <c r="A41" s="472">
        <v>8.5775230364320838E-5</v>
      </c>
      <c r="B41" s="466" t="s">
        <v>300</v>
      </c>
    </row>
    <row r="42" spans="1:2" ht="15" customHeight="1">
      <c r="A42" s="472">
        <v>8.1946588563176865E-5</v>
      </c>
      <c r="B42" s="466" t="s">
        <v>775</v>
      </c>
    </row>
    <row r="43" spans="1:2" ht="15" customHeight="1">
      <c r="A43" s="472">
        <v>7.8908443609134843E-5</v>
      </c>
      <c r="B43" s="466" t="s">
        <v>286</v>
      </c>
    </row>
    <row r="44" spans="1:2" ht="15" customHeight="1">
      <c r="A44" s="472">
        <v>6.337206264668816E-5</v>
      </c>
      <c r="B44" s="466" t="s">
        <v>294</v>
      </c>
    </row>
    <row r="45" spans="1:2" ht="15" customHeight="1">
      <c r="A45" s="472">
        <v>6.1982909213309138E-5</v>
      </c>
      <c r="B45" s="466" t="s">
        <v>293</v>
      </c>
    </row>
    <row r="46" spans="1:2" ht="15" customHeight="1">
      <c r="A46" s="472">
        <v>5.7730120199570577E-5</v>
      </c>
      <c r="B46" s="466" t="s">
        <v>304</v>
      </c>
    </row>
    <row r="47" spans="1:2" ht="15" customHeight="1">
      <c r="A47" s="472">
        <v>5.5602570568279859E-5</v>
      </c>
      <c r="B47" s="466" t="s">
        <v>297</v>
      </c>
    </row>
    <row r="48" spans="1:2" ht="15" customHeight="1">
      <c r="A48" s="472">
        <v>5.1509799889484866E-5</v>
      </c>
      <c r="B48" s="466" t="s">
        <v>772</v>
      </c>
    </row>
    <row r="49" spans="1:2" ht="15" customHeight="1">
      <c r="A49" s="472">
        <v>5.0237447858568197E-5</v>
      </c>
      <c r="B49" s="466" t="s">
        <v>776</v>
      </c>
    </row>
    <row r="50" spans="1:2" ht="15" hidden="1" customHeight="1">
      <c r="A50" s="472">
        <v>4.2788246336170501E-5</v>
      </c>
      <c r="B50" s="466" t="s">
        <v>306</v>
      </c>
    </row>
    <row r="51" spans="1:2" ht="15" hidden="1" customHeight="1">
      <c r="A51" s="472">
        <v>2.6346757897179563E-5</v>
      </c>
      <c r="B51" s="466" t="s">
        <v>303</v>
      </c>
    </row>
    <row r="52" spans="1:2" ht="15" hidden="1" customHeight="1">
      <c r="A52" s="472">
        <v>2.4895166858325796E-5</v>
      </c>
      <c r="B52" s="466" t="s">
        <v>307</v>
      </c>
    </row>
    <row r="53" spans="1:2" ht="15" hidden="1" customHeight="1">
      <c r="A53" s="472">
        <v>2.4494608079092995E-5</v>
      </c>
      <c r="B53" s="466" t="s">
        <v>309</v>
      </c>
    </row>
    <row r="54" spans="1:2" ht="15" hidden="1" customHeight="1">
      <c r="A54" s="472">
        <v>2.3000974187478249E-5</v>
      </c>
      <c r="B54" s="466" t="s">
        <v>305</v>
      </c>
    </row>
    <row r="55" spans="1:2" ht="15" hidden="1" customHeight="1">
      <c r="A55" s="472">
        <v>1.7855399790228027E-5</v>
      </c>
      <c r="B55" s="466" t="s">
        <v>315</v>
      </c>
    </row>
    <row r="56" spans="1:2" ht="15" hidden="1" customHeight="1">
      <c r="A56" s="472">
        <v>1.3408801462200262E-5</v>
      </c>
      <c r="B56" s="466" t="s">
        <v>298</v>
      </c>
    </row>
    <row r="57" spans="1:2" ht="15" hidden="1" customHeight="1">
      <c r="A57" s="472">
        <v>7.3643231407436683E-6</v>
      </c>
      <c r="B57" s="466" t="s">
        <v>321</v>
      </c>
    </row>
    <row r="58" spans="1:2" ht="15" hidden="1" customHeight="1">
      <c r="A58" s="472">
        <v>6.5294456206941312E-6</v>
      </c>
      <c r="B58" s="466" t="s">
        <v>310</v>
      </c>
    </row>
    <row r="59" spans="1:2" ht="15" hidden="1" customHeight="1">
      <c r="A59" s="472">
        <v>4.1628581833471378E-6</v>
      </c>
      <c r="B59" s="466" t="s">
        <v>314</v>
      </c>
    </row>
    <row r="60" spans="1:2" ht="15" hidden="1" customHeight="1">
      <c r="A60" s="472">
        <v>4.0229140842465382E-6</v>
      </c>
      <c r="B60" s="466" t="s">
        <v>319</v>
      </c>
    </row>
    <row r="61" spans="1:2" ht="15" hidden="1" customHeight="1">
      <c r="A61" s="472">
        <v>3.2554381603480422E-6</v>
      </c>
      <c r="B61" s="466" t="s">
        <v>320</v>
      </c>
    </row>
    <row r="62" spans="1:2" ht="15" hidden="1" customHeight="1">
      <c r="A62" s="472">
        <v>2.7652506866987798E-6</v>
      </c>
      <c r="B62" s="466" t="s">
        <v>312</v>
      </c>
    </row>
    <row r="63" spans="1:2" ht="15" hidden="1" customHeight="1">
      <c r="A63" s="472">
        <v>2.4565136725144719E-6</v>
      </c>
      <c r="B63" s="466" t="s">
        <v>311</v>
      </c>
    </row>
    <row r="64" spans="1:2" ht="15" hidden="1" customHeight="1">
      <c r="A64" s="472">
        <v>2.1671730986399285E-6</v>
      </c>
      <c r="B64" s="466" t="s">
        <v>322</v>
      </c>
    </row>
    <row r="65" spans="1:2" ht="15" hidden="1" customHeight="1">
      <c r="A65" s="472">
        <v>1.6916765559715508E-6</v>
      </c>
      <c r="B65" s="466" t="s">
        <v>295</v>
      </c>
    </row>
    <row r="66" spans="1:2" ht="15" hidden="1" customHeight="1">
      <c r="A66" s="472">
        <v>1.5258774292938633E-6</v>
      </c>
      <c r="B66" s="466" t="s">
        <v>324</v>
      </c>
    </row>
    <row r="67" spans="1:2" ht="15" hidden="1" customHeight="1">
      <c r="A67" s="472">
        <v>5.7430594908056659E-6</v>
      </c>
      <c r="B67" s="466" t="s">
        <v>318</v>
      </c>
    </row>
    <row r="68" spans="1:2" ht="15" hidden="1" customHeight="1">
      <c r="A68" s="472">
        <v>3.6672134676819772E-6</v>
      </c>
      <c r="B68" s="466" t="s">
        <v>319</v>
      </c>
    </row>
    <row r="69" spans="1:2" ht="15" hidden="1" customHeight="1">
      <c r="A69" s="472">
        <v>3.611313041116765E-6</v>
      </c>
      <c r="B69" s="466" t="s">
        <v>320</v>
      </c>
    </row>
    <row r="70" spans="1:2" ht="15" hidden="1" customHeight="1">
      <c r="A70" s="472">
        <v>2.3199754249593118E-6</v>
      </c>
      <c r="B70" s="466" t="s">
        <v>321</v>
      </c>
    </row>
    <row r="71" spans="1:2" ht="15" hidden="1" customHeight="1">
      <c r="A71" s="472">
        <v>1.812770180757565E-6</v>
      </c>
      <c r="B71" s="466" t="s">
        <v>322</v>
      </c>
    </row>
    <row r="72" spans="1:2" ht="15" hidden="1" customHeight="1">
      <c r="A72" s="472">
        <v>1.5505386284150817E-6</v>
      </c>
      <c r="B72" s="466" t="s">
        <v>323</v>
      </c>
    </row>
    <row r="73" spans="1:2" ht="15" hidden="1" customHeight="1">
      <c r="A73" s="472">
        <v>6.9647407950127433E-7</v>
      </c>
      <c r="B73" s="466" t="s">
        <v>324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" sqref="A4:M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780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116168.903268351</v>
      </c>
      <c r="E13" s="401">
        <f>'A1'!E13</f>
        <v>5653.8010903600007</v>
      </c>
      <c r="F13" s="401">
        <f>'A1'!F13</f>
        <v>2.3698472600000002</v>
      </c>
      <c r="G13" s="401">
        <f>'A1'!G13</f>
        <v>19.08973627</v>
      </c>
      <c r="H13" s="401">
        <f>'A1'!H13</f>
        <v>8.3249883800000006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0.45931100000000002</v>
      </c>
      <c r="M13" s="401">
        <f>'A1'!M13</f>
        <v>121852.94824162099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88696.20141674098</v>
      </c>
      <c r="E14" s="401">
        <f>'A1'!E14</f>
        <v>4698.0868875200013</v>
      </c>
      <c r="F14" s="401">
        <f>'A1'!F14</f>
        <v>2.3698472600000002</v>
      </c>
      <c r="G14" s="401">
        <f>'A1'!G14</f>
        <v>1.30456868</v>
      </c>
      <c r="H14" s="401">
        <f>'A1'!H14</f>
        <v>8.3249883800000006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0.45931100000000002</v>
      </c>
      <c r="M14" s="401">
        <f>'A1'!M14</f>
        <v>93406.747019580973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27472.701851610018</v>
      </c>
      <c r="E15" s="401">
        <f>'A1'!E15</f>
        <v>955.71420283999987</v>
      </c>
      <c r="F15" s="401">
        <f>'A1'!F15</f>
        <v>0</v>
      </c>
      <c r="G15" s="401">
        <f>'A1'!G15</f>
        <v>17.78516759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28446.201222040017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53979.198361779883</v>
      </c>
      <c r="E16" s="401">
        <f>'A1'!E16</f>
        <v>6175.335158920002</v>
      </c>
      <c r="F16" s="401">
        <f>'A1'!F16</f>
        <v>1.5978770499999999</v>
      </c>
      <c r="G16" s="401">
        <f>'A1'!G16</f>
        <v>5.4379262100000005</v>
      </c>
      <c r="H16" s="401">
        <f>'A1'!H16</f>
        <v>146.12859071999998</v>
      </c>
      <c r="I16" s="401">
        <f>'A1'!I16</f>
        <v>1.15596692</v>
      </c>
      <c r="J16" s="401">
        <f>'A1'!J16</f>
        <v>0</v>
      </c>
      <c r="K16" s="401">
        <f>'A1'!K16</f>
        <v>3.4295609999999997E-2</v>
      </c>
      <c r="L16" s="401">
        <f>'A1'!L16</f>
        <v>12.955261690000007</v>
      </c>
      <c r="M16" s="401">
        <f>'A1'!M16</f>
        <v>60321.843438899879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35305.730509899899</v>
      </c>
      <c r="E17" s="401">
        <f>'A1'!E17</f>
        <v>4366.6627803199999</v>
      </c>
      <c r="F17" s="401">
        <f>'A1'!F17</f>
        <v>1.5076024399999999</v>
      </c>
      <c r="G17" s="401">
        <f>'A1'!G17</f>
        <v>5.2352990900000007</v>
      </c>
      <c r="H17" s="401">
        <f>'A1'!H17</f>
        <v>145.93231923999997</v>
      </c>
      <c r="I17" s="401">
        <f>'A1'!I17</f>
        <v>1.15596692</v>
      </c>
      <c r="J17" s="401">
        <f>'A1'!J17</f>
        <v>0</v>
      </c>
      <c r="K17" s="401">
        <f>'A1'!K17</f>
        <v>1.3794599999999999E-3</v>
      </c>
      <c r="L17" s="401">
        <f>'A1'!L17</f>
        <v>1.5119873699999999</v>
      </c>
      <c r="M17" s="401">
        <f>'A1'!M17</f>
        <v>39827.737844739902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18673.467851879988</v>
      </c>
      <c r="E18" s="401">
        <f>'A1'!E18</f>
        <v>1808.6723786000023</v>
      </c>
      <c r="F18" s="401">
        <f>'A1'!F18</f>
        <v>9.0274610000000005E-2</v>
      </c>
      <c r="G18" s="401">
        <f>'A1'!G18</f>
        <v>0.20262712000000002</v>
      </c>
      <c r="H18" s="401">
        <f>'A1'!H18</f>
        <v>0.19627148</v>
      </c>
      <c r="I18" s="401">
        <f>'A1'!I18</f>
        <v>0</v>
      </c>
      <c r="J18" s="401">
        <f>'A1'!J18</f>
        <v>0</v>
      </c>
      <c r="K18" s="401">
        <f>'A1'!K18</f>
        <v>3.2916149999999998E-2</v>
      </c>
      <c r="L18" s="401">
        <f>'A1'!L18</f>
        <v>11.443274320000008</v>
      </c>
      <c r="M18" s="401">
        <f>'A1'!M18</f>
        <v>20494.105594159995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132855.56555536998</v>
      </c>
      <c r="E19" s="401">
        <f>'A1'!E19</f>
        <v>6232.2124578500052</v>
      </c>
      <c r="F19" s="401">
        <f>'A1'!F19</f>
        <v>25.734390169999998</v>
      </c>
      <c r="G19" s="401">
        <f>'A1'!G19</f>
        <v>74.911187370000036</v>
      </c>
      <c r="H19" s="401">
        <f>'A1'!H19</f>
        <v>27.820758589999993</v>
      </c>
      <c r="I19" s="401">
        <f>'A1'!I19</f>
        <v>1.0506834500000002</v>
      </c>
      <c r="J19" s="401">
        <f>'A1'!J19</f>
        <v>0.10205648</v>
      </c>
      <c r="K19" s="401">
        <f>'A1'!K19</f>
        <v>31.451288510000001</v>
      </c>
      <c r="L19" s="401">
        <f>'A1'!L19</f>
        <v>10.435782779999998</v>
      </c>
      <c r="M19" s="401">
        <f>'A1'!M19</f>
        <v>139259.28416056998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31619.755351100015</v>
      </c>
      <c r="E20" s="401">
        <f>'A1'!E20</f>
        <v>5360.2793380200046</v>
      </c>
      <c r="F20" s="401">
        <f>'A1'!F20</f>
        <v>25.588346679999997</v>
      </c>
      <c r="G20" s="401">
        <f>'A1'!G20</f>
        <v>71.753842830000039</v>
      </c>
      <c r="H20" s="401">
        <f>'A1'!H20</f>
        <v>23.930287989999993</v>
      </c>
      <c r="I20" s="401">
        <f>'A1'!I20</f>
        <v>1.0412487700000002</v>
      </c>
      <c r="J20" s="401">
        <f>'A1'!J20</f>
        <v>9.3849130000000003E-2</v>
      </c>
      <c r="K20" s="401">
        <f>'A1'!K20</f>
        <v>31.35432488</v>
      </c>
      <c r="L20" s="401">
        <f>'A1'!L20</f>
        <v>7.2330739999999984</v>
      </c>
      <c r="M20" s="401">
        <f>'A1'!M20</f>
        <v>37141.029663400019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101235.81020426996</v>
      </c>
      <c r="E21" s="401">
        <f>'A1'!E21</f>
        <v>871.93311983000069</v>
      </c>
      <c r="F21" s="401">
        <f>'A1'!F21</f>
        <v>0.14604349000000003</v>
      </c>
      <c r="G21" s="401">
        <f>'A1'!G21</f>
        <v>3.15734454</v>
      </c>
      <c r="H21" s="401">
        <f>'A1'!H21</f>
        <v>3.8904706000000004</v>
      </c>
      <c r="I21" s="401">
        <f>'A1'!I21</f>
        <v>9.4346800000000008E-3</v>
      </c>
      <c r="J21" s="401">
        <f>'A1'!J21</f>
        <v>8.2073500000000004E-3</v>
      </c>
      <c r="K21" s="401">
        <f>'A1'!K21</f>
        <v>9.6963629999999995E-2</v>
      </c>
      <c r="L21" s="401">
        <f>'A1'!L21</f>
        <v>3.2027087800000005</v>
      </c>
      <c r="M21" s="401">
        <f>'A1'!M21</f>
        <v>102118.25449716995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303003.66718550085</v>
      </c>
      <c r="E22" s="401">
        <f>'A1'!E22</f>
        <v>18061.348707130008</v>
      </c>
      <c r="F22" s="401">
        <f>'A1'!F22</f>
        <v>29.702114479999999</v>
      </c>
      <c r="G22" s="401">
        <f>'A1'!G22</f>
        <v>99.43884985000004</v>
      </c>
      <c r="H22" s="401">
        <f>'A1'!H22</f>
        <v>182.27433768999998</v>
      </c>
      <c r="I22" s="401">
        <f>'A1'!I22</f>
        <v>2.2066503700000002</v>
      </c>
      <c r="J22" s="401">
        <f>'A1'!J22</f>
        <v>0.10205648</v>
      </c>
      <c r="K22" s="401">
        <f>'A1'!K22</f>
        <v>31.485584120000002</v>
      </c>
      <c r="L22" s="401">
        <f>'A1'!L22</f>
        <v>23.850355470000004</v>
      </c>
      <c r="M22" s="401">
        <f>'A1'!M22</f>
        <v>321434.07584109076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(D13+D16+D25+D28+(D41+D44)*2)/15</f>
        <v>36025.428342904095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1815.1269411300002</v>
      </c>
      <c r="E25" s="401">
        <f>'A1'!E25</f>
        <v>129.50408360999998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1944.6310247400002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66.116587670000001</v>
      </c>
      <c r="E26" s="401">
        <f>'A1'!E26</f>
        <v>1.44683808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67.563425750000007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1749.0103534600003</v>
      </c>
      <c r="E27" s="401">
        <f>'A1'!E27</f>
        <v>128.05724552999999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1877.0675989900003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1880.2850866599997</v>
      </c>
      <c r="E28" s="401">
        <f>'A1'!E28</f>
        <v>48.792116809999996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1929.0772034699996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1564.2305419699996</v>
      </c>
      <c r="E29" s="401">
        <f>'A1'!E29</f>
        <v>9.2420127999999977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1573.4725547699995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316.05454469</v>
      </c>
      <c r="E30" s="401">
        <f>'A1'!E30</f>
        <v>39.550104009999998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355.60464869999998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1180.8508443200001</v>
      </c>
      <c r="E31" s="401">
        <f>'A1'!E31</f>
        <v>546.18008914999996</v>
      </c>
      <c r="F31" s="401">
        <f>'A1'!F31</f>
        <v>5.5455718899999997</v>
      </c>
      <c r="G31" s="401">
        <f>'A1'!G31</f>
        <v>0.41527427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3.4193139399999999</v>
      </c>
      <c r="L31" s="401">
        <f>'A1'!L31</f>
        <v>0</v>
      </c>
      <c r="M31" s="401">
        <f>'A1'!M31</f>
        <v>1736.41109357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792.98208843000009</v>
      </c>
      <c r="E32" s="401">
        <f>'A1'!E32</f>
        <v>443.18356790999997</v>
      </c>
      <c r="F32" s="401">
        <f>'A1'!F32</f>
        <v>5.5455718899999997</v>
      </c>
      <c r="G32" s="401">
        <f>'A1'!G32</f>
        <v>0.41527427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3.4193139399999999</v>
      </c>
      <c r="L32" s="401">
        <f>'A1'!L32</f>
        <v>0</v>
      </c>
      <c r="M32" s="401">
        <f>'A1'!M32</f>
        <v>1245.5458164400002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387.86875589000005</v>
      </c>
      <c r="E33" s="401">
        <f>'A1'!E33</f>
        <v>102.99652123999999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490.86527713000004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4876.26287211</v>
      </c>
      <c r="E34" s="401">
        <f>'A1'!E34</f>
        <v>724.47628956999995</v>
      </c>
      <c r="F34" s="401">
        <f>'A1'!F34</f>
        <v>5.5455718899999997</v>
      </c>
      <c r="G34" s="401">
        <f>'A1'!G34</f>
        <v>0.41527427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3.4193139399999999</v>
      </c>
      <c r="L34" s="401">
        <f>'A1'!L34</f>
        <v>0</v>
      </c>
      <c r="M34" s="401">
        <f>'A1'!M34</f>
        <v>5610.1193217800001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514.77290183000002</v>
      </c>
      <c r="E36" s="401">
        <f>'A1'!E36</f>
        <v>118.85280065000001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2.1397979399999998</v>
      </c>
      <c r="L36" s="401">
        <f>'A1'!L36</f>
        <v>0</v>
      </c>
      <c r="M36" s="401">
        <f>'A1'!M36</f>
        <v>635.76550041999997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4215.0817571200014</v>
      </c>
      <c r="E37" s="401">
        <f>'A1'!E37</f>
        <v>605.62348892000011</v>
      </c>
      <c r="F37" s="401">
        <f>'A1'!F37</f>
        <v>5.5455718899999997</v>
      </c>
      <c r="G37" s="401">
        <f>'A1'!G37</f>
        <v>0.41527427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1.2795160000000001</v>
      </c>
      <c r="L37" s="401">
        <f>'A1'!L37</f>
        <v>0</v>
      </c>
      <c r="M37" s="401">
        <f>'A1'!M37</f>
        <v>4827.9456082000015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146.40821316999995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146.40821316999995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137366.65517293022</v>
      </c>
      <c r="E41" s="401">
        <f>'A1'!E41</f>
        <v>8378.4191227400042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145745.07429567023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79772.588699660235</v>
      </c>
      <c r="E42" s="401">
        <f>'A1'!E42</f>
        <v>8153.791122780005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87926.379822440242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57594.066473269973</v>
      </c>
      <c r="E43" s="401">
        <f>'A1'!E43</f>
        <v>224.62799995999998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57818.694473229974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45902.30056989006</v>
      </c>
      <c r="E44" s="401">
        <f>'A1'!E44</f>
        <v>8323.908926260001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5.3587906299999997</v>
      </c>
      <c r="M44" s="401">
        <f>'A1'!M44</f>
        <v>54231.568286780064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36658.036564140042</v>
      </c>
      <c r="E45" s="401">
        <f>'A1'!E45</f>
        <v>7316.9761080800017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43975.012672220044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9244.2640057500157</v>
      </c>
      <c r="E46" s="401">
        <f>'A1'!E46</f>
        <v>1006.9328181799999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5.3587906299999997</v>
      </c>
      <c r="M46" s="401">
        <f>'A1'!M46</f>
        <v>10256.555614560015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17668.25864095</v>
      </c>
      <c r="E47" s="401">
        <f>'A1'!E47</f>
        <v>702.88842986999998</v>
      </c>
      <c r="F47" s="401">
        <f>'A1'!F47</f>
        <v>0</v>
      </c>
      <c r="G47" s="401">
        <f>'A1'!G47</f>
        <v>6.2009654699999999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8.60209197</v>
      </c>
      <c r="L47" s="401">
        <f>'A1'!L47</f>
        <v>0</v>
      </c>
      <c r="M47" s="401">
        <f>'A1'!M47</f>
        <v>18385.950128259999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5549.0640873699995</v>
      </c>
      <c r="E48" s="401">
        <f>'A1'!E48</f>
        <v>172.00878119000004</v>
      </c>
      <c r="F48" s="401">
        <f>'A1'!F48</f>
        <v>0</v>
      </c>
      <c r="G48" s="401">
        <f>'A1'!G48</f>
        <v>6.2009654699999999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8.60209197</v>
      </c>
      <c r="L48" s="401">
        <f>'A1'!L48</f>
        <v>0</v>
      </c>
      <c r="M48" s="401">
        <f>'A1'!M48</f>
        <v>5735.8759259999997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12119.194553580002</v>
      </c>
      <c r="E49" s="401">
        <f>'A1'!E49</f>
        <v>530.87964867999995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12650.074202260002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200937.21438377028</v>
      </c>
      <c r="E50" s="401">
        <f>'A1'!E50</f>
        <v>17405.216478870003</v>
      </c>
      <c r="F50" s="401">
        <f>'A1'!F50</f>
        <v>0</v>
      </c>
      <c r="G50" s="401">
        <f>'A1'!G50</f>
        <v>6.2009654699999999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8.60209197</v>
      </c>
      <c r="L50" s="401">
        <f>'A1'!L50</f>
        <v>5.3587906299999997</v>
      </c>
      <c r="M50" s="401">
        <f>'A1'!M50</f>
        <v>218362.59271071028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197026.73204776016</v>
      </c>
      <c r="E52" s="401">
        <f>'A1'!E52</f>
        <v>17204.264822879974</v>
      </c>
      <c r="F52" s="401">
        <f>'A1'!F52</f>
        <v>0</v>
      </c>
      <c r="G52" s="401">
        <f>'A1'!G52</f>
        <v>1.4728624099999998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4.29526232</v>
      </c>
      <c r="L52" s="401">
        <f>'A1'!L52</f>
        <v>5.3587906299999997</v>
      </c>
      <c r="M52" s="401">
        <f>'A1'!M52</f>
        <v>214242.12378600016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3779.9673723600013</v>
      </c>
      <c r="E53" s="401">
        <f>'A1'!E53</f>
        <v>200.95165598000003</v>
      </c>
      <c r="F53" s="401">
        <f>'A1'!F53</f>
        <v>0</v>
      </c>
      <c r="G53" s="401">
        <f>'A1'!G53</f>
        <v>4.7281030599999996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4.3068296500000001</v>
      </c>
      <c r="L53" s="401">
        <f>'A1'!L53</f>
        <v>0</v>
      </c>
      <c r="M53" s="401">
        <f>'A1'!M53</f>
        <v>3989.9539610500015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130.51496369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130.51496369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272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40292.528731740029</v>
      </c>
      <c r="E13" s="401">
        <f>'A2'!E13</f>
        <v>552.71520098000008</v>
      </c>
      <c r="F13" s="401">
        <f>'A2'!F13</f>
        <v>1303.9537631899998</v>
      </c>
      <c r="G13" s="401">
        <f>'A2'!G13</f>
        <v>112.21731489</v>
      </c>
      <c r="H13" s="401">
        <f>'A2'!H13</f>
        <v>209.57814892000007</v>
      </c>
      <c r="I13" s="401">
        <f>'A2'!I13</f>
        <v>93.314045629999953</v>
      </c>
      <c r="J13" s="401">
        <f>'A2'!J13</f>
        <v>36.918801309999992</v>
      </c>
      <c r="K13" s="401">
        <f>'A2'!K13</f>
        <v>1040.2017609999998</v>
      </c>
      <c r="L13" s="401">
        <f>'A2'!L13</f>
        <v>43641.427767660025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6985.465672099991</v>
      </c>
      <c r="E14" s="401">
        <f>'A2'!E14</f>
        <v>55.138148030000011</v>
      </c>
      <c r="F14" s="401">
        <f>'A2'!F14</f>
        <v>164.77210548999997</v>
      </c>
      <c r="G14" s="401">
        <f>'A2'!G14</f>
        <v>12.303451319999999</v>
      </c>
      <c r="H14" s="401">
        <f>'A2'!H14</f>
        <v>47.133668770000021</v>
      </c>
      <c r="I14" s="401">
        <f>'A2'!I14</f>
        <v>3.0587243900000001</v>
      </c>
      <c r="J14" s="401">
        <f>'A2'!J14</f>
        <v>0</v>
      </c>
      <c r="K14" s="401">
        <f>'A2'!K14</f>
        <v>15.616113779999999</v>
      </c>
      <c r="L14" s="401">
        <f>'A2'!L14</f>
        <v>7283.4878838799914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33307.063059640037</v>
      </c>
      <c r="E15" s="401">
        <f>'A2'!E15</f>
        <v>497.57705295000011</v>
      </c>
      <c r="F15" s="401">
        <f>'A2'!F15</f>
        <v>1139.1816576999997</v>
      </c>
      <c r="G15" s="401">
        <f>'A2'!G15</f>
        <v>99.913863570000004</v>
      </c>
      <c r="H15" s="401">
        <f>'A2'!H15</f>
        <v>162.44448015000006</v>
      </c>
      <c r="I15" s="401">
        <f>'A2'!I15</f>
        <v>90.255321239999958</v>
      </c>
      <c r="J15" s="401">
        <f>'A2'!J15</f>
        <v>36.918801309999992</v>
      </c>
      <c r="K15" s="401">
        <f>'A2'!K15</f>
        <v>1024.5856472199998</v>
      </c>
      <c r="L15" s="401">
        <f>'A2'!L15</f>
        <v>36357.93988378004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15102.40953389999</v>
      </c>
      <c r="E16" s="401">
        <f>'A2'!E16</f>
        <v>157.5755297499999</v>
      </c>
      <c r="F16" s="401">
        <f>'A2'!F16</f>
        <v>1182.4377024699997</v>
      </c>
      <c r="G16" s="401">
        <f>'A2'!G16</f>
        <v>87.004293540000006</v>
      </c>
      <c r="H16" s="401">
        <f>'A2'!H16</f>
        <v>75.937209089999996</v>
      </c>
      <c r="I16" s="401">
        <f>'A2'!I16</f>
        <v>23.640192049999996</v>
      </c>
      <c r="J16" s="401">
        <f>'A2'!J16</f>
        <v>2.3312692499999996</v>
      </c>
      <c r="K16" s="401">
        <f>'A2'!K16</f>
        <v>396.5707022200001</v>
      </c>
      <c r="L16" s="401">
        <f>'A2'!L16</f>
        <v>17027.906432269992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3801.5537277099957</v>
      </c>
      <c r="E17" s="401">
        <f>'A2'!E17</f>
        <v>6.81017443</v>
      </c>
      <c r="F17" s="401">
        <f>'A2'!F17</f>
        <v>39.82585636000001</v>
      </c>
      <c r="G17" s="401">
        <f>'A2'!G17</f>
        <v>20.008827030000003</v>
      </c>
      <c r="H17" s="401">
        <f>'A2'!H17</f>
        <v>3.10004218</v>
      </c>
      <c r="I17" s="401">
        <f>'A2'!I17</f>
        <v>0.46385320000000002</v>
      </c>
      <c r="J17" s="401">
        <f>'A2'!J17</f>
        <v>9.7534030000000008E-2</v>
      </c>
      <c r="K17" s="401">
        <f>'A2'!K17</f>
        <v>1.41288871</v>
      </c>
      <c r="L17" s="401">
        <f>'A2'!L17</f>
        <v>3873.2729036499959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11300.855806189995</v>
      </c>
      <c r="E18" s="401">
        <f>'A2'!E18</f>
        <v>150.76535531999991</v>
      </c>
      <c r="F18" s="401">
        <f>'A2'!F18</f>
        <v>1142.6118461099998</v>
      </c>
      <c r="G18" s="401">
        <f>'A2'!G18</f>
        <v>66.99546651</v>
      </c>
      <c r="H18" s="401">
        <f>'A2'!H18</f>
        <v>72.837166909999993</v>
      </c>
      <c r="I18" s="401">
        <f>'A2'!I18</f>
        <v>23.176338849999997</v>
      </c>
      <c r="J18" s="401">
        <f>'A2'!J18</f>
        <v>2.2337352199999998</v>
      </c>
      <c r="K18" s="401">
        <f>'A2'!K18</f>
        <v>395.1578135100001</v>
      </c>
      <c r="L18" s="401">
        <f>'A2'!L18</f>
        <v>13154.633528619994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19141.355348419995</v>
      </c>
      <c r="E19" s="401">
        <f>'A2'!E19</f>
        <v>536.03665919000002</v>
      </c>
      <c r="F19" s="401">
        <f>'A2'!F19</f>
        <v>1700.5859854800001</v>
      </c>
      <c r="G19" s="401">
        <f>'A2'!G19</f>
        <v>66.339360000000013</v>
      </c>
      <c r="H19" s="401">
        <f>'A2'!H19</f>
        <v>85.29449292000001</v>
      </c>
      <c r="I19" s="401">
        <f>'A2'!I19</f>
        <v>122.24325293999996</v>
      </c>
      <c r="J19" s="401">
        <f>'A2'!J19</f>
        <v>22.419948550000001</v>
      </c>
      <c r="K19" s="401">
        <f>'A2'!K19</f>
        <v>31.276675820000001</v>
      </c>
      <c r="L19" s="401">
        <f>'A2'!L19</f>
        <v>21705.551723319993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1729.693118469999</v>
      </c>
      <c r="E20" s="401">
        <f>'A2'!E20</f>
        <v>123.61692851000001</v>
      </c>
      <c r="F20" s="401">
        <f>'A2'!F20</f>
        <v>601.03766804000054</v>
      </c>
      <c r="G20" s="401">
        <f>'A2'!G20</f>
        <v>42.084282820000006</v>
      </c>
      <c r="H20" s="401">
        <f>'A2'!H20</f>
        <v>32.19835312</v>
      </c>
      <c r="I20" s="401">
        <f>'A2'!I20</f>
        <v>80.670975449999958</v>
      </c>
      <c r="J20" s="401">
        <f>'A2'!J20</f>
        <v>1.2294264799999999</v>
      </c>
      <c r="K20" s="401">
        <f>'A2'!K20</f>
        <v>27.675012780000003</v>
      </c>
      <c r="L20" s="401">
        <f>'A2'!L20</f>
        <v>2638.2057656699994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17411.662229949994</v>
      </c>
      <c r="E21" s="401">
        <f>'A2'!E21</f>
        <v>412.41973068000004</v>
      </c>
      <c r="F21" s="401">
        <f>'A2'!F21</f>
        <v>1099.5483174399994</v>
      </c>
      <c r="G21" s="401">
        <f>'A2'!G21</f>
        <v>24.255077180000008</v>
      </c>
      <c r="H21" s="401">
        <f>'A2'!H21</f>
        <v>53.096139800000003</v>
      </c>
      <c r="I21" s="401">
        <f>'A2'!I21</f>
        <v>41.572277490000005</v>
      </c>
      <c r="J21" s="401">
        <f>'A2'!J21</f>
        <v>21.19052207</v>
      </c>
      <c r="K21" s="401">
        <f>'A2'!K21</f>
        <v>3.6016630399999996</v>
      </c>
      <c r="L21" s="401">
        <f>'A2'!L21</f>
        <v>19067.345957649995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74536.293614060007</v>
      </c>
      <c r="E22" s="401">
        <f>'A2'!E22</f>
        <v>1246.3273899199999</v>
      </c>
      <c r="F22" s="401">
        <f>'A2'!F22</f>
        <v>4186.9774511399992</v>
      </c>
      <c r="G22" s="401">
        <f>'A2'!G22</f>
        <v>265.56096843</v>
      </c>
      <c r="H22" s="401">
        <f>'A2'!H22</f>
        <v>370.80985093000004</v>
      </c>
      <c r="I22" s="401">
        <f>'A2'!I22</f>
        <v>239.19749061999991</v>
      </c>
      <c r="J22" s="401">
        <f>'A2'!J22</f>
        <v>61.670019109999991</v>
      </c>
      <c r="K22" s="401">
        <f>'A2'!K22</f>
        <v>1468.0491390399998</v>
      </c>
      <c r="L22" s="401">
        <f>'A2'!L22</f>
        <v>82374.885923250011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273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84.062776759999991</v>
      </c>
      <c r="E25" s="401">
        <f>'A2'!E25</f>
        <v>5.5028636899999999</v>
      </c>
      <c r="F25" s="401">
        <f>'A2'!F25</f>
        <v>49.632868739999999</v>
      </c>
      <c r="G25" s="401">
        <f>'A2'!G25</f>
        <v>0</v>
      </c>
      <c r="H25" s="401">
        <f>'A2'!H25</f>
        <v>0</v>
      </c>
      <c r="I25" s="401">
        <f>'A2'!I25</f>
        <v>3.4865443200000001</v>
      </c>
      <c r="J25" s="401">
        <f>'A2'!J25</f>
        <v>2.12949214</v>
      </c>
      <c r="K25" s="401">
        <f>'A2'!K25</f>
        <v>2.1040000000000001</v>
      </c>
      <c r="L25" s="401">
        <f>'A2'!L25</f>
        <v>146.91854565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0.72640036999999991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0.72640036999999991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83.336376389999998</v>
      </c>
      <c r="E27" s="401">
        <f>'A2'!E27</f>
        <v>5.5028636899999999</v>
      </c>
      <c r="F27" s="401">
        <f>'A2'!F27</f>
        <v>49.632868739999999</v>
      </c>
      <c r="G27" s="401">
        <f>'A2'!G27</f>
        <v>0</v>
      </c>
      <c r="H27" s="401">
        <f>'A2'!H27</f>
        <v>0</v>
      </c>
      <c r="I27" s="401">
        <f>'A2'!I27</f>
        <v>3.4865443200000001</v>
      </c>
      <c r="J27" s="401">
        <f>'A2'!J27</f>
        <v>2.12949214</v>
      </c>
      <c r="K27" s="401">
        <f>'A2'!K27</f>
        <v>2.1040000000000001</v>
      </c>
      <c r="L27" s="401">
        <f>'A2'!L27</f>
        <v>146.19214528000001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629.15230263000012</v>
      </c>
      <c r="E28" s="401">
        <f>'A2'!E28</f>
        <v>4.5847857599999999</v>
      </c>
      <c r="F28" s="401">
        <f>'A2'!F28</f>
        <v>18.83020561</v>
      </c>
      <c r="G28" s="401">
        <f>'A2'!G28</f>
        <v>0</v>
      </c>
      <c r="H28" s="401">
        <f>'A2'!H28</f>
        <v>0</v>
      </c>
      <c r="I28" s="401">
        <f>'A2'!I28</f>
        <v>2.5396586799999996</v>
      </c>
      <c r="J28" s="401">
        <f>'A2'!J28</f>
        <v>0</v>
      </c>
      <c r="K28" s="401">
        <f>'A2'!K28</f>
        <v>0.17599999999999999</v>
      </c>
      <c r="L28" s="401">
        <f>'A2'!L28</f>
        <v>655.28295268000022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612.31869877000008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612.31869877000008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16.833603860000004</v>
      </c>
      <c r="E30" s="401">
        <f>'A2'!E30</f>
        <v>4.5847857599999999</v>
      </c>
      <c r="F30" s="401">
        <f>'A2'!F30</f>
        <v>18.83020561</v>
      </c>
      <c r="G30" s="401">
        <f>'A2'!G30</f>
        <v>0</v>
      </c>
      <c r="H30" s="401">
        <f>'A2'!H30</f>
        <v>0</v>
      </c>
      <c r="I30" s="401">
        <f>'A2'!I30</f>
        <v>2.5396586799999996</v>
      </c>
      <c r="J30" s="401">
        <f>'A2'!J30</f>
        <v>0</v>
      </c>
      <c r="K30" s="401">
        <f>'A2'!K30</f>
        <v>0.17599999999999999</v>
      </c>
      <c r="L30" s="401">
        <f>'A2'!L30</f>
        <v>42.964253910000011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18.756910990000002</v>
      </c>
      <c r="E31" s="401">
        <f>'A2'!E31</f>
        <v>0</v>
      </c>
      <c r="F31" s="401">
        <f>'A2'!F31</f>
        <v>1.6196998</v>
      </c>
      <c r="G31" s="401">
        <f>'A2'!G31</f>
        <v>0</v>
      </c>
      <c r="H31" s="401">
        <f>'A2'!H31</f>
        <v>0</v>
      </c>
      <c r="I31" s="401">
        <f>'A2'!I31</f>
        <v>1.3625994300000002</v>
      </c>
      <c r="J31" s="401">
        <f>'A2'!J31</f>
        <v>0</v>
      </c>
      <c r="K31" s="401">
        <f>'A2'!K31</f>
        <v>0.91700000000000004</v>
      </c>
      <c r="L31" s="401">
        <f>'A2'!L31</f>
        <v>22.656210220000002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17.88128</v>
      </c>
      <c r="E32" s="401">
        <f>'A2'!E32</f>
        <v>0</v>
      </c>
      <c r="F32" s="401">
        <f>'A2'!F32</f>
        <v>1.6196998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19.5009798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0.87563099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1.3625994300000002</v>
      </c>
      <c r="J33" s="401">
        <f>'A2'!J33</f>
        <v>0</v>
      </c>
      <c r="K33" s="401">
        <f>'A2'!K33</f>
        <v>0.91700000000000004</v>
      </c>
      <c r="L33" s="401">
        <f>'A2'!L33</f>
        <v>3.1552304200000005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731.97199038000019</v>
      </c>
      <c r="E34" s="401">
        <f>'A2'!E34</f>
        <v>10.087649450000001</v>
      </c>
      <c r="F34" s="401">
        <f>'A2'!F34</f>
        <v>70.082774150000006</v>
      </c>
      <c r="G34" s="401">
        <f>'A2'!G34</f>
        <v>0</v>
      </c>
      <c r="H34" s="401">
        <f>'A2'!H34</f>
        <v>0</v>
      </c>
      <c r="I34" s="401">
        <f>'A2'!I34</f>
        <v>7.3888024300000001</v>
      </c>
      <c r="J34" s="401">
        <f>'A2'!J34</f>
        <v>2.12949214</v>
      </c>
      <c r="K34" s="401">
        <f>'A2'!K34</f>
        <v>3.1970000000000001</v>
      </c>
      <c r="L34" s="401">
        <f>'A2'!L34</f>
        <v>824.85770855000021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9.8851442399999989</v>
      </c>
      <c r="E36" s="401">
        <f>'A2'!E36</f>
        <v>0</v>
      </c>
      <c r="F36" s="401">
        <f>'A2'!F36</f>
        <v>1.6640499999999999E-2</v>
      </c>
      <c r="G36" s="401">
        <f>'A2'!G36</f>
        <v>0</v>
      </c>
      <c r="H36" s="401">
        <f>'A2'!H36</f>
        <v>0</v>
      </c>
      <c r="I36" s="401">
        <f>'A2'!I36</f>
        <v>7.3888024299999984</v>
      </c>
      <c r="J36" s="401">
        <f>'A2'!J36</f>
        <v>2.12949214</v>
      </c>
      <c r="K36" s="401">
        <f>'A2'!K36</f>
        <v>3.1969999999999996</v>
      </c>
      <c r="L36" s="401">
        <f>'A2'!L36</f>
        <v>22.617079309999994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720.67189591999988</v>
      </c>
      <c r="E37" s="401">
        <f>'A2'!E37</f>
        <v>10.087649450000001</v>
      </c>
      <c r="F37" s="401">
        <f>'A2'!F37</f>
        <v>70.066133650000012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0</v>
      </c>
      <c r="K37" s="401">
        <f>'A2'!K37</f>
        <v>0</v>
      </c>
      <c r="L37" s="401">
        <f>'A2'!L37</f>
        <v>800.82567901999982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1.4149502199999999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1.4149502199999999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274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48987.912949550024</v>
      </c>
      <c r="E41" s="401">
        <f>'A2'!E41</f>
        <v>1359.8669633100001</v>
      </c>
      <c r="F41" s="401">
        <f>'A2'!F41</f>
        <v>2945.4649817600002</v>
      </c>
      <c r="G41" s="401">
        <f>'A2'!G41</f>
        <v>1072.1962100400006</v>
      </c>
      <c r="H41" s="401">
        <f>'A2'!H41</f>
        <v>205.41348981999997</v>
      </c>
      <c r="I41" s="401">
        <f>'A2'!I41</f>
        <v>136.21768151999999</v>
      </c>
      <c r="J41" s="401">
        <f>'A2'!J41</f>
        <v>187.26063239999999</v>
      </c>
      <c r="K41" s="401">
        <f>'A2'!K41</f>
        <v>182.77285042000003</v>
      </c>
      <c r="L41" s="401">
        <f>'A2'!L41</f>
        <v>55077.10575882002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13387.001632290005</v>
      </c>
      <c r="E42" s="401">
        <f>'A2'!E42</f>
        <v>128.97145942</v>
      </c>
      <c r="F42" s="401">
        <f>'A2'!F42</f>
        <v>960.01703038000051</v>
      </c>
      <c r="G42" s="401">
        <f>'A2'!G42</f>
        <v>174.25888771999999</v>
      </c>
      <c r="H42" s="401">
        <f>'A2'!H42</f>
        <v>44.688988999999971</v>
      </c>
      <c r="I42" s="401">
        <f>'A2'!I42</f>
        <v>1.58160046</v>
      </c>
      <c r="J42" s="401">
        <f>'A2'!J42</f>
        <v>0</v>
      </c>
      <c r="K42" s="401">
        <f>'A2'!K42</f>
        <v>21.000566439999997</v>
      </c>
      <c r="L42" s="401">
        <f>'A2'!L42</f>
        <v>14717.520165710004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35600.911317260019</v>
      </c>
      <c r="E43" s="401">
        <f>'A2'!E43</f>
        <v>1230.8955038900001</v>
      </c>
      <c r="F43" s="401">
        <f>'A2'!F43</f>
        <v>1985.4479513799995</v>
      </c>
      <c r="G43" s="401">
        <f>'A2'!G43</f>
        <v>897.93732232000048</v>
      </c>
      <c r="H43" s="401">
        <f>'A2'!H43</f>
        <v>160.72450082</v>
      </c>
      <c r="I43" s="401">
        <f>'A2'!I43</f>
        <v>134.63608105999998</v>
      </c>
      <c r="J43" s="401">
        <f>'A2'!J43</f>
        <v>187.26063239999999</v>
      </c>
      <c r="K43" s="401">
        <f>'A2'!K43</f>
        <v>161.77228398000003</v>
      </c>
      <c r="L43" s="401">
        <f>'A2'!L43</f>
        <v>40359.585593110016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31971.567837759998</v>
      </c>
      <c r="E44" s="401">
        <f>'A2'!E44</f>
        <v>880.09780933999991</v>
      </c>
      <c r="F44" s="401">
        <f>'A2'!F44</f>
        <v>2838.9069200000008</v>
      </c>
      <c r="G44" s="401">
        <f>'A2'!G44</f>
        <v>507.44243774000006</v>
      </c>
      <c r="H44" s="401">
        <f>'A2'!H44</f>
        <v>75.865442299999998</v>
      </c>
      <c r="I44" s="401">
        <f>'A2'!I44</f>
        <v>34.803660960000002</v>
      </c>
      <c r="J44" s="401">
        <f>'A2'!J44</f>
        <v>11.15330982</v>
      </c>
      <c r="K44" s="401">
        <f>'A2'!K44</f>
        <v>843.78838492999978</v>
      </c>
      <c r="L44" s="401">
        <f>'A2'!L44</f>
        <v>37163.625802849994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10922.781495139991</v>
      </c>
      <c r="E45" s="401">
        <f>'A2'!E45</f>
        <v>196.95810057999998</v>
      </c>
      <c r="F45" s="401">
        <f>'A2'!F45</f>
        <v>210.95976878000005</v>
      </c>
      <c r="G45" s="401">
        <f>'A2'!G45</f>
        <v>184.00124126000009</v>
      </c>
      <c r="H45" s="401">
        <f>'A2'!H45</f>
        <v>11.00341482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11525.704020579989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21048.786342620006</v>
      </c>
      <c r="E46" s="401">
        <f>'A2'!E46</f>
        <v>683.13970875999996</v>
      </c>
      <c r="F46" s="401">
        <f>'A2'!F46</f>
        <v>2627.9471512200007</v>
      </c>
      <c r="G46" s="401">
        <f>'A2'!G46</f>
        <v>323.44119647999997</v>
      </c>
      <c r="H46" s="401">
        <f>'A2'!H46</f>
        <v>64.862027479999995</v>
      </c>
      <c r="I46" s="401">
        <f>'A2'!I46</f>
        <v>34.803660960000002</v>
      </c>
      <c r="J46" s="401">
        <f>'A2'!J46</f>
        <v>11.15330982</v>
      </c>
      <c r="K46" s="401">
        <f>'A2'!K46</f>
        <v>843.78838492999978</v>
      </c>
      <c r="L46" s="401">
        <f>'A2'!L46</f>
        <v>25637.921782270008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11479.544465500001</v>
      </c>
      <c r="E47" s="401">
        <f>'A2'!E47</f>
        <v>453.05480763000008</v>
      </c>
      <c r="F47" s="401">
        <f>'A2'!F47</f>
        <v>542.55093332000001</v>
      </c>
      <c r="G47" s="401">
        <f>'A2'!G47</f>
        <v>85.016478669999984</v>
      </c>
      <c r="H47" s="401">
        <f>'A2'!H47</f>
        <v>135.26822107999999</v>
      </c>
      <c r="I47" s="401">
        <f>'A2'!I47</f>
        <v>49.924560199999995</v>
      </c>
      <c r="J47" s="401">
        <f>'A2'!J47</f>
        <v>157.18258677999998</v>
      </c>
      <c r="K47" s="401">
        <f>'A2'!K47</f>
        <v>26.287099040000005</v>
      </c>
      <c r="L47" s="401">
        <f>'A2'!L47</f>
        <v>12928.829152220002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604.91792850000036</v>
      </c>
      <c r="E48" s="401">
        <f>'A2'!E48</f>
        <v>92.000122379999993</v>
      </c>
      <c r="F48" s="401">
        <f>'A2'!F48</f>
        <v>215.57016735999991</v>
      </c>
      <c r="G48" s="401">
        <f>'A2'!G48</f>
        <v>29.677349509999996</v>
      </c>
      <c r="H48" s="401">
        <f>'A2'!H48</f>
        <v>48.806616519999999</v>
      </c>
      <c r="I48" s="401">
        <f>'A2'!I48</f>
        <v>47.983521579999994</v>
      </c>
      <c r="J48" s="401">
        <f>'A2'!J48</f>
        <v>0</v>
      </c>
      <c r="K48" s="401">
        <f>'A2'!K48</f>
        <v>26.287099040000005</v>
      </c>
      <c r="L48" s="401">
        <f>'A2'!L48</f>
        <v>1065.2428048900001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10874.626537</v>
      </c>
      <c r="E49" s="401">
        <f>'A2'!E49</f>
        <v>361.05468525000009</v>
      </c>
      <c r="F49" s="401">
        <f>'A2'!F49</f>
        <v>326.9807659600001</v>
      </c>
      <c r="G49" s="401">
        <f>'A2'!G49</f>
        <v>55.339129159999985</v>
      </c>
      <c r="H49" s="401">
        <f>'A2'!H49</f>
        <v>86.461604559999984</v>
      </c>
      <c r="I49" s="401">
        <f>'A2'!I49</f>
        <v>1.94103862</v>
      </c>
      <c r="J49" s="401">
        <f>'A2'!J49</f>
        <v>157.18258677999998</v>
      </c>
      <c r="K49" s="401">
        <f>'A2'!K49</f>
        <v>0</v>
      </c>
      <c r="L49" s="401">
        <f>'A2'!L49</f>
        <v>11863.586347329998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92439.025252810025</v>
      </c>
      <c r="E50" s="401">
        <f>'A2'!E50</f>
        <v>2693.0195802799999</v>
      </c>
      <c r="F50" s="401">
        <f>'A2'!F50</f>
        <v>6326.9228350800013</v>
      </c>
      <c r="G50" s="401">
        <f>'A2'!G50</f>
        <v>1664.6551264500006</v>
      </c>
      <c r="H50" s="401">
        <f>'A2'!H50</f>
        <v>416.54715319999991</v>
      </c>
      <c r="I50" s="401">
        <f>'A2'!I50</f>
        <v>220.94590267999999</v>
      </c>
      <c r="J50" s="401">
        <f>'A2'!J50</f>
        <v>355.59652899999998</v>
      </c>
      <c r="K50" s="401">
        <f>'A2'!K50</f>
        <v>1052.8483343899998</v>
      </c>
      <c r="L50" s="401">
        <f>'A2'!L50</f>
        <v>105169.56071389002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86645.896359039994</v>
      </c>
      <c r="E52" s="401">
        <f>'A2'!E52</f>
        <v>2648.3107703699993</v>
      </c>
      <c r="F52" s="401">
        <f>'A2'!F52</f>
        <v>6115.9856208800074</v>
      </c>
      <c r="G52" s="401">
        <f>'A2'!G52</f>
        <v>1513.4925762999994</v>
      </c>
      <c r="H52" s="401">
        <f>'A2'!H52</f>
        <v>406.40884360000018</v>
      </c>
      <c r="I52" s="401">
        <f>'A2'!I52</f>
        <v>209.0503609099998</v>
      </c>
      <c r="J52" s="401">
        <f>'A2'!J52</f>
        <v>351.02544874000006</v>
      </c>
      <c r="K52" s="401">
        <f>'A2'!K52</f>
        <v>1013.7816581499998</v>
      </c>
      <c r="L52" s="401">
        <f>'A2'!L52</f>
        <v>98903.951637989987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5793.128893770001</v>
      </c>
      <c r="E53" s="401">
        <f>'A2'!E53</f>
        <v>44.70880992</v>
      </c>
      <c r="F53" s="401">
        <f>'A2'!F53</f>
        <v>210.9372142</v>
      </c>
      <c r="G53" s="401">
        <f>'A2'!G53</f>
        <v>151.16255015000002</v>
      </c>
      <c r="H53" s="401">
        <f>'A2'!H53</f>
        <v>10.138309599999999</v>
      </c>
      <c r="I53" s="401">
        <f>'A2'!I53</f>
        <v>11.895541770000001</v>
      </c>
      <c r="J53" s="401">
        <f>'A2'!J53</f>
        <v>4.5710802600000005</v>
      </c>
      <c r="K53" s="401">
        <f>'A2'!K53</f>
        <v>39.066676239999993</v>
      </c>
      <c r="L53" s="401">
        <f>'A2'!L53</f>
        <v>6265.6090759100007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272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259.37282792000002</v>
      </c>
      <c r="E13" s="401">
        <f>'A3'!E13</f>
        <v>324.67514693999993</v>
      </c>
      <c r="F13" s="401">
        <f>'A3'!F13</f>
        <v>75.192568519999995</v>
      </c>
      <c r="G13" s="401">
        <f>'A3'!G13</f>
        <v>2.1888563200000002</v>
      </c>
      <c r="H13" s="401">
        <f>'A3'!H13</f>
        <v>0.43226016999999994</v>
      </c>
      <c r="I13" s="401">
        <f>'A3'!I13</f>
        <v>46.942400110000001</v>
      </c>
      <c r="J13" s="401">
        <f>'A3'!J13</f>
        <v>0.48509628000000005</v>
      </c>
      <c r="K13" s="401">
        <f>'A3'!K13</f>
        <v>709.28915625999991</v>
      </c>
      <c r="L13" s="401">
        <f>'A3'!L13</f>
        <v>520.57308414000011</v>
      </c>
      <c r="M13" s="401">
        <f>'A3'!M13</f>
        <v>166724.23824968102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39.55651057</v>
      </c>
      <c r="E14" s="401">
        <f>'A3'!E14</f>
        <v>99.387648620000007</v>
      </c>
      <c r="F14" s="401">
        <f>'A3'!F14</f>
        <v>5.9831125399999996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144.92727173</v>
      </c>
      <c r="L14" s="401">
        <f>'A3'!L14</f>
        <v>8.0377123899999976</v>
      </c>
      <c r="M14" s="401">
        <f>'A3'!M14</f>
        <v>100843.19988758097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219.81631735000002</v>
      </c>
      <c r="E15" s="401">
        <f>'A3'!E15</f>
        <v>225.28749831999994</v>
      </c>
      <c r="F15" s="401">
        <f>'A3'!F15</f>
        <v>69.209455980000001</v>
      </c>
      <c r="G15" s="401">
        <f>'A3'!G15</f>
        <v>2.1888563200000002</v>
      </c>
      <c r="H15" s="401">
        <f>'A3'!H15</f>
        <v>0.43226016999999994</v>
      </c>
      <c r="I15" s="401">
        <f>'A3'!I15</f>
        <v>46.942400110000001</v>
      </c>
      <c r="J15" s="401">
        <f>'A3'!J15</f>
        <v>0.48509628000000005</v>
      </c>
      <c r="K15" s="401">
        <f>'A3'!K15</f>
        <v>564.36188452999988</v>
      </c>
      <c r="L15" s="401">
        <f>'A3'!L15</f>
        <v>512.53537175000008</v>
      </c>
      <c r="M15" s="401">
        <f>'A3'!M15</f>
        <v>65881.038362100051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267.72692166000002</v>
      </c>
      <c r="E16" s="401">
        <f>'A3'!E16</f>
        <v>261.56639891999987</v>
      </c>
      <c r="F16" s="401">
        <f>'A3'!F16</f>
        <v>80.148787629999973</v>
      </c>
      <c r="G16" s="401">
        <f>'A3'!G16</f>
        <v>0.70578478000000011</v>
      </c>
      <c r="H16" s="401">
        <f>'A3'!H16</f>
        <v>4.7490230600000007</v>
      </c>
      <c r="I16" s="401">
        <f>'A3'!I16</f>
        <v>4.2462574799999997</v>
      </c>
      <c r="J16" s="401">
        <f>'A3'!J16</f>
        <v>3.97709431</v>
      </c>
      <c r="K16" s="401">
        <f>'A3'!K16</f>
        <v>623.12026784</v>
      </c>
      <c r="L16" s="401">
        <f>'A3'!L16</f>
        <v>206.75152911000001</v>
      </c>
      <c r="M16" s="401">
        <f>'A3'!M16</f>
        <v>78179.621668119886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142.83955025</v>
      </c>
      <c r="E17" s="401">
        <f>'A3'!E17</f>
        <v>18.462144859999999</v>
      </c>
      <c r="F17" s="401">
        <f>'A3'!F17</f>
        <v>8.5918963099999992</v>
      </c>
      <c r="G17" s="401">
        <f>'A3'!G17</f>
        <v>0</v>
      </c>
      <c r="H17" s="401">
        <f>'A3'!H17</f>
        <v>0</v>
      </c>
      <c r="I17" s="401">
        <f>'A3'!I17</f>
        <v>2.7991000000000001E-3</v>
      </c>
      <c r="J17" s="401">
        <f>'A3'!J17</f>
        <v>3.4418850000000001E-2</v>
      </c>
      <c r="K17" s="401">
        <f>'A3'!K17</f>
        <v>169.93080937000002</v>
      </c>
      <c r="L17" s="401">
        <f>'A3'!L17</f>
        <v>1.479647465</v>
      </c>
      <c r="M17" s="401">
        <f>'A3'!M17</f>
        <v>43872.421205224899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124.88737141000001</v>
      </c>
      <c r="E18" s="401">
        <f>'A3'!E18</f>
        <v>243.10425405999987</v>
      </c>
      <c r="F18" s="401">
        <f>'A3'!F18</f>
        <v>71.556891319999977</v>
      </c>
      <c r="G18" s="401">
        <f>'A3'!G18</f>
        <v>0.70578478000000011</v>
      </c>
      <c r="H18" s="401">
        <f>'A3'!H18</f>
        <v>4.7490230600000007</v>
      </c>
      <c r="I18" s="401">
        <f>'A3'!I18</f>
        <v>4.2434583799999999</v>
      </c>
      <c r="J18" s="401">
        <f>'A3'!J18</f>
        <v>3.9426754600000002</v>
      </c>
      <c r="K18" s="401">
        <f>'A3'!K18</f>
        <v>453.18945846999986</v>
      </c>
      <c r="L18" s="401">
        <f>'A3'!L18</f>
        <v>205.27188164500001</v>
      </c>
      <c r="M18" s="401">
        <f>'A3'!M18</f>
        <v>34307.200462894987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285.16350429000005</v>
      </c>
      <c r="E19" s="401">
        <f>'A3'!E19</f>
        <v>146.73477120000001</v>
      </c>
      <c r="F19" s="401">
        <f>'A3'!F19</f>
        <v>84.140145889999971</v>
      </c>
      <c r="G19" s="401">
        <f>'A3'!G19</f>
        <v>0.5937509299999999</v>
      </c>
      <c r="H19" s="401">
        <f>'A3'!H19</f>
        <v>9.0774320000000006E-2</v>
      </c>
      <c r="I19" s="401">
        <f>'A3'!I19</f>
        <v>22.080005440000001</v>
      </c>
      <c r="J19" s="401">
        <f>'A3'!J19</f>
        <v>1.06191843</v>
      </c>
      <c r="K19" s="401">
        <f>'A3'!K19</f>
        <v>539.86487050000017</v>
      </c>
      <c r="L19" s="401">
        <f>'A3'!L19</f>
        <v>21.484786060000008</v>
      </c>
      <c r="M19" s="401">
        <f>'A3'!M19</f>
        <v>161526.18554044998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129.36886197000004</v>
      </c>
      <c r="E20" s="401">
        <f>'A3'!E20</f>
        <v>65.520746699999989</v>
      </c>
      <c r="F20" s="401">
        <f>'A3'!F20</f>
        <v>74.188582339999968</v>
      </c>
      <c r="G20" s="401">
        <f>'A3'!G20</f>
        <v>0.58969187999999995</v>
      </c>
      <c r="H20" s="401">
        <f>'A3'!H20</f>
        <v>9.0774320000000006E-2</v>
      </c>
      <c r="I20" s="401">
        <f>'A3'!I20</f>
        <v>1.2575329800000001</v>
      </c>
      <c r="J20" s="401">
        <f>'A3'!J20</f>
        <v>1.06191843</v>
      </c>
      <c r="K20" s="401">
        <f>'A3'!K20</f>
        <v>272.07810861999997</v>
      </c>
      <c r="L20" s="401">
        <f>'A3'!L20</f>
        <v>18.082600150000008</v>
      </c>
      <c r="M20" s="401">
        <f>'A3'!M20</f>
        <v>40069.39613784002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155.79464232000001</v>
      </c>
      <c r="E21" s="401">
        <f>'A3'!E21</f>
        <v>81.214024500000008</v>
      </c>
      <c r="F21" s="401">
        <f>'A3'!F21</f>
        <v>9.9515635499999995</v>
      </c>
      <c r="G21" s="401">
        <f>'A3'!G21</f>
        <v>4.0590499999999998E-3</v>
      </c>
      <c r="H21" s="401">
        <f>'A3'!H21</f>
        <v>0</v>
      </c>
      <c r="I21" s="401">
        <f>'A3'!I21</f>
        <v>20.82247246</v>
      </c>
      <c r="J21" s="401">
        <f>'A3'!J21</f>
        <v>0</v>
      </c>
      <c r="K21" s="401">
        <f>'A3'!K21</f>
        <v>267.78676188000003</v>
      </c>
      <c r="L21" s="401">
        <f>'A3'!L21</f>
        <v>3.4021859100000005</v>
      </c>
      <c r="M21" s="401">
        <f>'A3'!M21</f>
        <v>121456.78940260995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812.26325386999997</v>
      </c>
      <c r="E22" s="401">
        <f>'A3'!E22</f>
        <v>732.97631705999981</v>
      </c>
      <c r="F22" s="401">
        <f>'A3'!F22</f>
        <v>239.48150203999995</v>
      </c>
      <c r="G22" s="401">
        <f>'A3'!G22</f>
        <v>3.48839203</v>
      </c>
      <c r="H22" s="401">
        <f>'A3'!H22</f>
        <v>5.2720575500000013</v>
      </c>
      <c r="I22" s="401">
        <f>'A3'!I22</f>
        <v>73.268663029999999</v>
      </c>
      <c r="J22" s="401">
        <f>'A3'!J22</f>
        <v>5.5241090200000009</v>
      </c>
      <c r="K22" s="401">
        <f>'A3'!K22</f>
        <v>1872.2742945999998</v>
      </c>
      <c r="L22" s="401">
        <f>'A3'!L22</f>
        <v>748.80939931000012</v>
      </c>
      <c r="M22" s="401">
        <f>'A3'!M22</f>
        <v>406430.04545825091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273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86.737197829999985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2.3373552200000001</v>
      </c>
      <c r="K25" s="401">
        <f>'A3'!K25</f>
        <v>89.074553049999992</v>
      </c>
      <c r="L25" s="401">
        <f>'A3'!L25</f>
        <v>2.2206776099999996</v>
      </c>
      <c r="M25" s="401">
        <f>'A3'!M25</f>
        <v>2182.8448010500001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68.289826120000001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86.737197829999985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2.3373552200000001</v>
      </c>
      <c r="K27" s="401">
        <f>'A3'!K27</f>
        <v>89.074553049999992</v>
      </c>
      <c r="L27" s="401">
        <f>'A3'!L27</f>
        <v>2.2206776099999996</v>
      </c>
      <c r="M27" s="401">
        <f>'A3'!M27</f>
        <v>2114.5549749300003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0</v>
      </c>
      <c r="L28" s="401">
        <f>'A3'!L28</f>
        <v>8.7999999999999995E-2</v>
      </c>
      <c r="M28" s="401">
        <f>'A3'!M28</f>
        <v>2584.4481561499997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2185.7912535399996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0</v>
      </c>
      <c r="L30" s="401">
        <f>'A3'!L30</f>
        <v>8.7999999999999995E-2</v>
      </c>
      <c r="M30" s="401">
        <f>'A3'!M30</f>
        <v>398.65690260999997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0.45850000000000002</v>
      </c>
      <c r="M31" s="401">
        <f>'A3'!M31</f>
        <v>1759.5258037900003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1265.0467962400003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0.45850000000000002</v>
      </c>
      <c r="M33" s="401">
        <f>'A3'!M33</f>
        <v>494.47900755000006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86.737197829999985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2.3373552200000001</v>
      </c>
      <c r="K34" s="401">
        <f>'A3'!K34</f>
        <v>89.074553049999992</v>
      </c>
      <c r="L34" s="401">
        <f>'A3'!L34</f>
        <v>2.7671776099999996</v>
      </c>
      <c r="M34" s="401">
        <f>'A3'!M34</f>
        <v>6526.8187609899996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2.3373552200000001</v>
      </c>
      <c r="K36" s="401">
        <f>'A3'!K36</f>
        <v>2.3373552200000001</v>
      </c>
      <c r="L36" s="401">
        <f>'A3'!L36</f>
        <v>2.7671776099999996</v>
      </c>
      <c r="M36" s="401">
        <f>'A3'!M36</f>
        <v>663.48711256000001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86.737197829999985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86.737197829999985</v>
      </c>
      <c r="L37" s="401">
        <f>'A3'!L37</f>
        <v>0</v>
      </c>
      <c r="M37" s="401">
        <f>'A3'!M37</f>
        <v>5715.5084850500016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147.82316338999996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274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79.591272829999994</v>
      </c>
      <c r="E41" s="401">
        <f>'A3'!E41</f>
        <v>34.044790259999999</v>
      </c>
      <c r="F41" s="401">
        <f>'A3'!F41</f>
        <v>609.15828123000006</v>
      </c>
      <c r="G41" s="401">
        <f>'A3'!G41</f>
        <v>0</v>
      </c>
      <c r="H41" s="401">
        <f>'A3'!H41</f>
        <v>25.500853410000001</v>
      </c>
      <c r="I41" s="401">
        <f>'A3'!I41</f>
        <v>0</v>
      </c>
      <c r="J41" s="401">
        <f>'A3'!J41</f>
        <v>0</v>
      </c>
      <c r="K41" s="401">
        <f>'A3'!K41</f>
        <v>748.29519773000004</v>
      </c>
      <c r="L41" s="401">
        <f>'A3'!L41</f>
        <v>91.386425209999985</v>
      </c>
      <c r="M41" s="401">
        <f>'A3'!M41</f>
        <v>201661.86167743022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0.84801260000000012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0.84801260000000012</v>
      </c>
      <c r="L42" s="401">
        <f>'A3'!L42</f>
        <v>10.50028322</v>
      </c>
      <c r="M42" s="401">
        <f>'A3'!M42</f>
        <v>102655.24828397024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79.591272829999994</v>
      </c>
      <c r="E43" s="401">
        <f>'A3'!E43</f>
        <v>33.196777660000002</v>
      </c>
      <c r="F43" s="401">
        <f>'A3'!F43</f>
        <v>609.15828123000006</v>
      </c>
      <c r="G43" s="401">
        <f>'A3'!G43</f>
        <v>0</v>
      </c>
      <c r="H43" s="401">
        <f>'A3'!H43</f>
        <v>25.500853410000001</v>
      </c>
      <c r="I43" s="401">
        <f>'A3'!I43</f>
        <v>0</v>
      </c>
      <c r="J43" s="401">
        <f>'A3'!J43</f>
        <v>0</v>
      </c>
      <c r="K43" s="401">
        <f>'A3'!K43</f>
        <v>747.44718512999998</v>
      </c>
      <c r="L43" s="401">
        <f>'A3'!L43</f>
        <v>80.886141989999985</v>
      </c>
      <c r="M43" s="401">
        <f>'A3'!M43</f>
        <v>99006.613393459993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495.20080730000001</v>
      </c>
      <c r="E44" s="401">
        <f>'A3'!E44</f>
        <v>4.9324575399999997</v>
      </c>
      <c r="F44" s="401">
        <f>'A3'!F44</f>
        <v>249.85260378999999</v>
      </c>
      <c r="G44" s="401">
        <f>'A3'!G44</f>
        <v>9.3093199099999993</v>
      </c>
      <c r="H44" s="401">
        <f>'A3'!H44</f>
        <v>29.661608489999999</v>
      </c>
      <c r="I44" s="401">
        <f>'A3'!I44</f>
        <v>0</v>
      </c>
      <c r="J44" s="401">
        <f>'A3'!J44</f>
        <v>0</v>
      </c>
      <c r="K44" s="401">
        <f>'A3'!K44</f>
        <v>788.95679702999996</v>
      </c>
      <c r="L44" s="401">
        <f>'A3'!L44</f>
        <v>424.57358778499997</v>
      </c>
      <c r="M44" s="401">
        <f>'A3'!M44</f>
        <v>92608.724474445058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492.07954957999999</v>
      </c>
      <c r="E45" s="401">
        <f>'A3'!E45</f>
        <v>0.65247195999999996</v>
      </c>
      <c r="F45" s="401">
        <f>'A3'!F45</f>
        <v>216.38405420999999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709.11607574999994</v>
      </c>
      <c r="L45" s="401">
        <f>'A3'!L45</f>
        <v>0</v>
      </c>
      <c r="M45" s="401">
        <f>'A3'!M45</f>
        <v>56209.832768550034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3.12125772</v>
      </c>
      <c r="E46" s="401">
        <f>'A3'!E46</f>
        <v>4.27998558</v>
      </c>
      <c r="F46" s="401">
        <f>'A3'!F46</f>
        <v>33.468549580000001</v>
      </c>
      <c r="G46" s="401">
        <f>'A3'!G46</f>
        <v>9.3093199099999993</v>
      </c>
      <c r="H46" s="401">
        <f>'A3'!H46</f>
        <v>29.661608489999999</v>
      </c>
      <c r="I46" s="401">
        <f>'A3'!I46</f>
        <v>0</v>
      </c>
      <c r="J46" s="401">
        <f>'A3'!J46</f>
        <v>0</v>
      </c>
      <c r="K46" s="401">
        <f>'A3'!K46</f>
        <v>79.840721279999997</v>
      </c>
      <c r="L46" s="401">
        <f>'A3'!L46</f>
        <v>424.57358778499997</v>
      </c>
      <c r="M46" s="401">
        <f>'A3'!M46</f>
        <v>36398.891705895025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29.046284419999992</v>
      </c>
      <c r="E47" s="401">
        <f>'A3'!E47</f>
        <v>55.078500370000008</v>
      </c>
      <c r="F47" s="401">
        <f>'A3'!F47</f>
        <v>80.967011479999996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165.09179627</v>
      </c>
      <c r="L47" s="401">
        <f>'A3'!L47</f>
        <v>13.143549520000001</v>
      </c>
      <c r="M47" s="401">
        <f>'A3'!M47</f>
        <v>31493.01462627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28.934364399999993</v>
      </c>
      <c r="E48" s="401">
        <f>'A3'!E48</f>
        <v>55.078500370000008</v>
      </c>
      <c r="F48" s="401">
        <f>'A3'!F48</f>
        <v>76.678707939999995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160.69157271</v>
      </c>
      <c r="L48" s="401">
        <f>'A3'!L48</f>
        <v>13.143549520000001</v>
      </c>
      <c r="M48" s="401">
        <f>'A3'!M48</f>
        <v>6974.9538531199996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0.11192002</v>
      </c>
      <c r="E49" s="401">
        <f>'A3'!E49</f>
        <v>0</v>
      </c>
      <c r="F49" s="401">
        <f>'A3'!F49</f>
        <v>4.2883035399999994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4.4002235599999997</v>
      </c>
      <c r="L49" s="401">
        <f>'A3'!L49</f>
        <v>0</v>
      </c>
      <c r="M49" s="401">
        <f>'A3'!M49</f>
        <v>24518.060773149999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603.83836454999994</v>
      </c>
      <c r="E50" s="401">
        <f>'A3'!E50</f>
        <v>94.055748170000015</v>
      </c>
      <c r="F50" s="401">
        <f>'A3'!F50</f>
        <v>939.97789650000004</v>
      </c>
      <c r="G50" s="401">
        <f>'A3'!G50</f>
        <v>9.3093199099999993</v>
      </c>
      <c r="H50" s="401">
        <f>'A3'!H50</f>
        <v>55.162461899999997</v>
      </c>
      <c r="I50" s="401">
        <f>'A3'!I50</f>
        <v>0</v>
      </c>
      <c r="J50" s="401">
        <f>'A3'!J50</f>
        <v>0</v>
      </c>
      <c r="K50" s="401">
        <f>'A3'!K50</f>
        <v>1702.3437910299999</v>
      </c>
      <c r="L50" s="401">
        <f>'A3'!L50</f>
        <v>529.10356251500002</v>
      </c>
      <c r="M50" s="401">
        <f>'A3'!M50</f>
        <v>325763.60077814525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603.83836455000016</v>
      </c>
      <c r="E52" s="401">
        <f>'A3'!E52</f>
        <v>94.055748169999987</v>
      </c>
      <c r="F52" s="401">
        <f>'A3'!F52</f>
        <v>911.46883303999994</v>
      </c>
      <c r="G52" s="401">
        <f>'A3'!G52</f>
        <v>7.1837863499999983</v>
      </c>
      <c r="H52" s="401">
        <f>'A3'!H52</f>
        <v>55.162461900000004</v>
      </c>
      <c r="I52" s="401">
        <f>'A3'!I52</f>
        <v>0</v>
      </c>
      <c r="J52" s="401">
        <f>'A3'!J52</f>
        <v>0</v>
      </c>
      <c r="K52" s="401">
        <f>'A3'!K52</f>
        <v>1671.7091940099999</v>
      </c>
      <c r="L52" s="401">
        <f>'A3'!L52</f>
        <v>509.57022439499991</v>
      </c>
      <c r="M52" s="401">
        <f>'A3'!M52</f>
        <v>315327.35484239517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28.50906346</v>
      </c>
      <c r="G53" s="401">
        <f>'A3'!G53</f>
        <v>2.12553356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30.634597020000001</v>
      </c>
      <c r="L53" s="401">
        <f>'A3'!L53</f>
        <v>19.533338119999993</v>
      </c>
      <c r="M53" s="401">
        <f>'A3'!M53</f>
        <v>10305.730972100002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130.51496369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272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1.0341047400000001</v>
      </c>
      <c r="O13" s="401">
        <f>'A4'!O13</f>
        <v>4.1387188399999992</v>
      </c>
      <c r="P13" s="401">
        <f>'A4'!P13</f>
        <v>0.19970196000000001</v>
      </c>
      <c r="Q13" s="401">
        <f>'A4'!Q13</f>
        <v>0</v>
      </c>
      <c r="R13" s="401">
        <f>'A4'!R13</f>
        <v>1339.6224784200001</v>
      </c>
      <c r="S13" s="401">
        <f>'A4'!S13</f>
        <v>1.0043289399999999</v>
      </c>
      <c r="T13" s="401">
        <f>'A4'!T13</f>
        <v>0</v>
      </c>
      <c r="U13" s="401">
        <f>'A4'!U13</f>
        <v>0</v>
      </c>
      <c r="V13" s="401">
        <f>'A4'!V13</f>
        <v>1.6302761800000001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42.741641539999996</v>
      </c>
      <c r="AD13" s="401">
        <f>'A4'!AD13</f>
        <v>5.6059999999999999</v>
      </c>
      <c r="AE13" s="401">
        <f>'A4'!AE13</f>
        <v>0</v>
      </c>
      <c r="AF13" s="401">
        <f>'A4'!AF13</f>
        <v>0</v>
      </c>
      <c r="AG13" s="401">
        <f>'A4'!AG13</f>
        <v>17.053262779999997</v>
      </c>
      <c r="AH13" s="401">
        <f>'A4'!AH13</f>
        <v>0</v>
      </c>
      <c r="AI13" s="401">
        <f>'A4'!AI13</f>
        <v>0</v>
      </c>
      <c r="AJ13" s="401">
        <f>'A4'!AJ13</f>
        <v>1.43474E-2</v>
      </c>
      <c r="AK13" s="401">
        <f>'A4'!AK13</f>
        <v>0</v>
      </c>
      <c r="AL13" s="401">
        <f>'A4'!AL13</f>
        <v>0.16403212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0.51345825999999994</v>
      </c>
      <c r="AR13" s="401">
        <f>'A4'!AR13</f>
        <v>668.56998538000016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0.84323179999999998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0.61981220000000004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30.687805559999994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1.0341047400000001</v>
      </c>
      <c r="O15" s="401">
        <f>'A4'!O15</f>
        <v>4.1387188399999992</v>
      </c>
      <c r="P15" s="401">
        <f>'A4'!P15</f>
        <v>0.19970196000000001</v>
      </c>
      <c r="Q15" s="401">
        <f>'A4'!Q15</f>
        <v>0</v>
      </c>
      <c r="R15" s="401">
        <f>'A4'!R15</f>
        <v>1339.6224784200001</v>
      </c>
      <c r="S15" s="401">
        <f>'A4'!S15</f>
        <v>1.0043289399999999</v>
      </c>
      <c r="T15" s="401">
        <f>'A4'!T15</f>
        <v>0</v>
      </c>
      <c r="U15" s="401">
        <f>'A4'!U15</f>
        <v>0</v>
      </c>
      <c r="V15" s="401">
        <f>'A4'!V15</f>
        <v>0.7870443800000001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42.121829339999998</v>
      </c>
      <c r="AD15" s="401">
        <f>'A4'!AD15</f>
        <v>5.6059999999999999</v>
      </c>
      <c r="AE15" s="401">
        <f>'A4'!AE15</f>
        <v>0</v>
      </c>
      <c r="AF15" s="401">
        <f>'A4'!AF15</f>
        <v>0</v>
      </c>
      <c r="AG15" s="401">
        <f>'A4'!AG15</f>
        <v>17.053262779999997</v>
      </c>
      <c r="AH15" s="401">
        <f>'A4'!AH15</f>
        <v>0</v>
      </c>
      <c r="AI15" s="401">
        <f>'A4'!AI15</f>
        <v>0</v>
      </c>
      <c r="AJ15" s="401">
        <f>'A4'!AJ15</f>
        <v>1.43474E-2</v>
      </c>
      <c r="AK15" s="401">
        <f>'A4'!AK15</f>
        <v>0</v>
      </c>
      <c r="AL15" s="401">
        <f>'A4'!AL15</f>
        <v>0.16403212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0.51345825999999994</v>
      </c>
      <c r="AR15" s="401">
        <f>'A4'!AR15</f>
        <v>637.88217982000015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0.40643769999999996</v>
      </c>
      <c r="M16" s="401">
        <f>'A4'!M16</f>
        <v>0</v>
      </c>
      <c r="N16" s="401">
        <f>'A4'!N16</f>
        <v>6.5589413199999997</v>
      </c>
      <c r="O16" s="401">
        <f>'A4'!O16</f>
        <v>6.4395149600000003</v>
      </c>
      <c r="P16" s="401">
        <f>'A4'!P16</f>
        <v>3.80168E-3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4.9468965600000008</v>
      </c>
      <c r="AD16" s="401">
        <f>'A4'!AD16</f>
        <v>1.1419999999999999</v>
      </c>
      <c r="AE16" s="401">
        <f>'A4'!AE16</f>
        <v>0</v>
      </c>
      <c r="AF16" s="401">
        <f>'A4'!AF16</f>
        <v>0</v>
      </c>
      <c r="AG16" s="401">
        <f>'A4'!AG16</f>
        <v>2.8361299200000007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804.67239430000075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1.60729148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0.56081071999999998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8.1401359999999992E-2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3.6690863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0.40643769999999996</v>
      </c>
      <c r="M18" s="401">
        <f>'A4'!M18</f>
        <v>0</v>
      </c>
      <c r="N18" s="401">
        <f>'A4'!N18</f>
        <v>6.5589413199999997</v>
      </c>
      <c r="O18" s="401">
        <f>'A4'!O18</f>
        <v>4.8322234800000006</v>
      </c>
      <c r="P18" s="401">
        <f>'A4'!P18</f>
        <v>3.80168E-3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4.3860858400000007</v>
      </c>
      <c r="AD18" s="401">
        <f>'A4'!AD18</f>
        <v>1.1419999999999999</v>
      </c>
      <c r="AE18" s="401">
        <f>'A4'!AE18</f>
        <v>0</v>
      </c>
      <c r="AF18" s="401">
        <f>'A4'!AF18</f>
        <v>0</v>
      </c>
      <c r="AG18" s="401">
        <f>'A4'!AG18</f>
        <v>2.7547285600000007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801.00330800000074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0.28182758000000002</v>
      </c>
      <c r="M19" s="401">
        <f>'A4'!M19</f>
        <v>0</v>
      </c>
      <c r="N19" s="401">
        <f>'A4'!N19</f>
        <v>6.5174199999999995E-3</v>
      </c>
      <c r="O19" s="401">
        <f>'A4'!O19</f>
        <v>1.7927047199999999</v>
      </c>
      <c r="P19" s="401">
        <f>'A4'!P19</f>
        <v>6.6867000000000003E-3</v>
      </c>
      <c r="Q19" s="401">
        <f>'A4'!Q19</f>
        <v>0</v>
      </c>
      <c r="R19" s="401">
        <f>'A4'!R19</f>
        <v>2.53584E-2</v>
      </c>
      <c r="S19" s="401">
        <f>'A4'!S19</f>
        <v>0.81211547999999989</v>
      </c>
      <c r="T19" s="401">
        <f>'A4'!T19</f>
        <v>0</v>
      </c>
      <c r="U19" s="401">
        <f>'A4'!U19</f>
        <v>0</v>
      </c>
      <c r="V19" s="401">
        <f>'A4'!V19</f>
        <v>1.7343429799999999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2.5637644400000008</v>
      </c>
      <c r="AD19" s="401">
        <f>'A4'!AD19</f>
        <v>53.813195090000022</v>
      </c>
      <c r="AE19" s="401">
        <f>'A4'!AE19</f>
        <v>0</v>
      </c>
      <c r="AF19" s="401">
        <f>'A4'!AF19</f>
        <v>0</v>
      </c>
      <c r="AG19" s="401">
        <f>'A4'!AG19</f>
        <v>3.1202101600000001</v>
      </c>
      <c r="AH19" s="401">
        <f>'A4'!AH19</f>
        <v>0</v>
      </c>
      <c r="AI19" s="401">
        <f>'A4'!AI19</f>
        <v>0</v>
      </c>
      <c r="AJ19" s="401">
        <f>'A4'!AJ19</f>
        <v>1.4E-2</v>
      </c>
      <c r="AK19" s="401">
        <f>'A4'!AK19</f>
        <v>0</v>
      </c>
      <c r="AL19" s="401">
        <f>'A4'!AL19</f>
        <v>3.8651799999999993E-2</v>
      </c>
      <c r="AM19" s="401">
        <f>'A4'!AM19</f>
        <v>0</v>
      </c>
      <c r="AN19" s="401">
        <f>'A4'!AN19</f>
        <v>0.02</v>
      </c>
      <c r="AO19" s="401">
        <f>'A4'!AO19</f>
        <v>0</v>
      </c>
      <c r="AP19" s="401">
        <f>'A4'!AP19</f>
        <v>0</v>
      </c>
      <c r="AQ19" s="401">
        <f>'A4'!AQ19</f>
        <v>0.30132676000000003</v>
      </c>
      <c r="AR19" s="401">
        <f>'A4'!AR19</f>
        <v>21.213247620000001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0.28182758000000002</v>
      </c>
      <c r="M20" s="401">
        <f>'A4'!M20</f>
        <v>0</v>
      </c>
      <c r="N20" s="401">
        <f>'A4'!N20</f>
        <v>6.5174199999999995E-3</v>
      </c>
      <c r="O20" s="401">
        <f>'A4'!O20</f>
        <v>1.7387945199999999</v>
      </c>
      <c r="P20" s="401">
        <f>'A4'!P20</f>
        <v>6.6867000000000003E-3</v>
      </c>
      <c r="Q20" s="401">
        <f>'A4'!Q20</f>
        <v>0</v>
      </c>
      <c r="R20" s="401">
        <f>'A4'!R20</f>
        <v>2.53584E-2</v>
      </c>
      <c r="S20" s="401">
        <f>'A4'!S20</f>
        <v>0.7879278999999999</v>
      </c>
      <c r="T20" s="401">
        <f>'A4'!T20</f>
        <v>0</v>
      </c>
      <c r="U20" s="401">
        <f>'A4'!U20</f>
        <v>0</v>
      </c>
      <c r="V20" s="401">
        <f>'A4'!V20</f>
        <v>1.7343429799999999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2.3829694000000008</v>
      </c>
      <c r="AD20" s="401">
        <f>'A4'!AD20</f>
        <v>47.409195090000019</v>
      </c>
      <c r="AE20" s="401">
        <f>'A4'!AE20</f>
        <v>0</v>
      </c>
      <c r="AF20" s="401">
        <f>'A4'!AF20</f>
        <v>0</v>
      </c>
      <c r="AG20" s="401">
        <f>'A4'!AG20</f>
        <v>2.5403582199999999</v>
      </c>
      <c r="AH20" s="401">
        <f>'A4'!AH20</f>
        <v>0</v>
      </c>
      <c r="AI20" s="401">
        <f>'A4'!AI20</f>
        <v>0</v>
      </c>
      <c r="AJ20" s="401">
        <f>'A4'!AJ20</f>
        <v>1.4E-2</v>
      </c>
      <c r="AK20" s="401">
        <f>'A4'!AK20</f>
        <v>0</v>
      </c>
      <c r="AL20" s="401">
        <f>'A4'!AL20</f>
        <v>3.8651799999999993E-2</v>
      </c>
      <c r="AM20" s="401">
        <f>'A4'!AM20</f>
        <v>0</v>
      </c>
      <c r="AN20" s="401">
        <f>'A4'!AN20</f>
        <v>0.02</v>
      </c>
      <c r="AO20" s="401">
        <f>'A4'!AO20</f>
        <v>0</v>
      </c>
      <c r="AP20" s="401">
        <f>'A4'!AP20</f>
        <v>0</v>
      </c>
      <c r="AQ20" s="401">
        <f>'A4'!AQ20</f>
        <v>0.30132676000000003</v>
      </c>
      <c r="AR20" s="401">
        <f>'A4'!AR20</f>
        <v>14.84724874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5.3910199999999998E-2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2.418758E-2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0.18079503999999999</v>
      </c>
      <c r="AD21" s="401">
        <f>'A4'!AD21</f>
        <v>6.4039999999999999</v>
      </c>
      <c r="AE21" s="401">
        <f>'A4'!AE21</f>
        <v>0</v>
      </c>
      <c r="AF21" s="401">
        <f>'A4'!AF21</f>
        <v>0</v>
      </c>
      <c r="AG21" s="401">
        <f>'A4'!AG21</f>
        <v>0.57985194000000007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6.3659988800000002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0.68826527999999998</v>
      </c>
      <c r="M22" s="401">
        <f>'A4'!M22</f>
        <v>0</v>
      </c>
      <c r="N22" s="401">
        <f>'A4'!N22</f>
        <v>7.5995634799999996</v>
      </c>
      <c r="O22" s="401">
        <f>'A4'!O22</f>
        <v>12.370938519999999</v>
      </c>
      <c r="P22" s="401">
        <f>'A4'!P22</f>
        <v>0.21019034</v>
      </c>
      <c r="Q22" s="401">
        <f>'A4'!Q22</f>
        <v>0</v>
      </c>
      <c r="R22" s="401">
        <f>'A4'!R22</f>
        <v>1339.6478368200001</v>
      </c>
      <c r="S22" s="401">
        <f>'A4'!S22</f>
        <v>1.8164444199999998</v>
      </c>
      <c r="T22" s="401">
        <f>'A4'!T22</f>
        <v>0</v>
      </c>
      <c r="U22" s="401">
        <f>'A4'!U22</f>
        <v>0</v>
      </c>
      <c r="V22" s="401">
        <f>'A4'!V22</f>
        <v>3.3646191600000002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50.252302539999995</v>
      </c>
      <c r="AD22" s="401">
        <f>'A4'!AD22</f>
        <v>60.561195090000027</v>
      </c>
      <c r="AE22" s="401">
        <f>'A4'!AE22</f>
        <v>0</v>
      </c>
      <c r="AF22" s="401">
        <f>'A4'!AF22</f>
        <v>0</v>
      </c>
      <c r="AG22" s="401">
        <f>'A4'!AG22</f>
        <v>23.009602859999998</v>
      </c>
      <c r="AH22" s="401">
        <f>'A4'!AH22</f>
        <v>0</v>
      </c>
      <c r="AI22" s="401">
        <f>'A4'!AI22</f>
        <v>0</v>
      </c>
      <c r="AJ22" s="401">
        <f>'A4'!AJ22</f>
        <v>2.8347400000000002E-2</v>
      </c>
      <c r="AK22" s="401">
        <f>'A4'!AK22</f>
        <v>0</v>
      </c>
      <c r="AL22" s="401">
        <f>'A4'!AL22</f>
        <v>0.20268391999999999</v>
      </c>
      <c r="AM22" s="401">
        <f>'A4'!AM22</f>
        <v>0</v>
      </c>
      <c r="AN22" s="401">
        <f>'A4'!AN22</f>
        <v>0.02</v>
      </c>
      <c r="AO22" s="401">
        <f>'A4'!AO22</f>
        <v>0</v>
      </c>
      <c r="AP22" s="401">
        <f>'A4'!AP22</f>
        <v>0</v>
      </c>
      <c r="AQ22" s="401">
        <f>'A4'!AQ22</f>
        <v>0.81478501999999997</v>
      </c>
      <c r="AR22" s="401">
        <f>'A4'!AR22</f>
        <v>1494.4556273000007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273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4.6747104400000001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4.2080000000000002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4.6747104400000001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4.2080000000000002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0.35199999999999998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0.35199999999999998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1.8340000000000001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1.8340000000000001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4.6747104400000001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6.3940000000000001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4.6747104400000001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6.3940000000000001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274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40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0.68491584000000005</v>
      </c>
      <c r="AD41" s="401">
        <f>'A4'!AD41</f>
        <v>235.57300000000001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18.688029239999995</v>
      </c>
      <c r="AR41" s="401">
        <f>'A4'!AR41</f>
        <v>70.599755759999979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42.001132879999993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40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0.68491584000000005</v>
      </c>
      <c r="AD43" s="401">
        <f>'A4'!AD43</f>
        <v>235.57300000000001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18.688029239999995</v>
      </c>
      <c r="AR43" s="401">
        <f>'A4'!AR43</f>
        <v>28.59862287999999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58.517374630000013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196.233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1443.5439764999992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58.517374630000013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196.233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1443.5439764999992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37.171999999999997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15.402198079999996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37.171999999999997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15.402198079999996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58.517374630000013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40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0.68491584000000005</v>
      </c>
      <c r="AD50" s="401">
        <f>'A4'!AD50</f>
        <v>468.97800000000001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34.09022731999999</v>
      </c>
      <c r="AR50" s="401">
        <f>'A4'!AR50</f>
        <v>1514.1437322599991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56.537374630000016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20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0.68491584000000005</v>
      </c>
      <c r="AD52" s="401">
        <f>'A4'!AD52</f>
        <v>468.97800000000001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34.090227319999975</v>
      </c>
      <c r="AR52" s="401">
        <f>'A4'!AR52</f>
        <v>1457.9903797799991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1.98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20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56.153352480000009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275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247.58877797</v>
      </c>
      <c r="E25" s="264">
        <f xml:space="preserve"> 'A5'!E25</f>
        <v>4.3719006900000004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251.96067865999999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247.58877797</v>
      </c>
      <c r="E27" s="264">
        <f xml:space="preserve"> 'A5'!E27</f>
        <v>4.3719006900000004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251.96067865999999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121.94283136999999</v>
      </c>
      <c r="E28" s="264">
        <f xml:space="preserve"> 'A5'!E28</f>
        <v>29.25117521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151.19400658000001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3.0508499999999999E-3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3.0508499999999999E-3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121.93978052</v>
      </c>
      <c r="E30" s="264">
        <f xml:space="preserve"> 'A5'!E30</f>
        <v>29.25117521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151.19095572999998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41.02290644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41.02290644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41.02290644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41.02290644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369.53160933999999</v>
      </c>
      <c r="E34" s="264">
        <f xml:space="preserve"> 'A5'!E34</f>
        <v>74.645982340000003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444.17759167999998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26.946561789999997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26.946561789999997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26.946561789999997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26.946561789999997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10.298928800000001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10.298928800000001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10.298928800000001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10.298928800000001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26.17889366</v>
      </c>
      <c r="E43" s="264">
        <f xml:space="preserve"> 'A5'!E43</f>
        <v>35.155971650000005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61.334865310000005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24.404718020000001</v>
      </c>
      <c r="E44" s="264">
        <f xml:space="preserve"> 'A5'!E44</f>
        <v>35.155971650000005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59.560689670000002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1.7741756399999999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1.7741756399999999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26.17889366</v>
      </c>
      <c r="E46" s="264">
        <f xml:space="preserve"> 'A5'!E46</f>
        <v>72.401462240000001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98.580355900000001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395.71050300000002</v>
      </c>
      <c r="E48" s="264">
        <f xml:space="preserve"> 'A5'!E48</f>
        <v>147.04744457999999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542.75794757999995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509212.85494438116</v>
      </c>
      <c r="E50" s="447">
        <f xml:space="preserve"> 'A5'!E50</f>
        <v>36338.08892015001</v>
      </c>
      <c r="F50" s="447">
        <f xml:space="preserve"> 'A5'!F50</f>
        <v>35.247686369999997</v>
      </c>
      <c r="G50" s="447">
        <f xml:space="preserve"> 'A5'!G50</f>
        <v>106.05508959000004</v>
      </c>
      <c r="H50" s="447">
        <f xml:space="preserve"> 'A5'!H50</f>
        <v>182.27433768999998</v>
      </c>
      <c r="I50" s="447">
        <f xml:space="preserve"> 'A5'!I50</f>
        <v>2.2066503700000002</v>
      </c>
      <c r="J50" s="447">
        <f xml:space="preserve"> 'A5'!J50</f>
        <v>0.10205648</v>
      </c>
      <c r="K50" s="447">
        <f xml:space="preserve"> 'A5'!K50</f>
        <v>43.506990030000004</v>
      </c>
      <c r="L50" s="447">
        <f xml:space="preserve"> 'A5'!L50</f>
        <v>29.209146100000005</v>
      </c>
      <c r="M50" s="447">
        <f xml:space="preserve"> 'A5'!M50</f>
        <v>545949.54582116101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tabSelected="1" zoomScale="85" zoomScaleNormal="85" zoomScaleSheetLayoutView="100" workbookViewId="0">
      <pane xSplit="3" ySplit="10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275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4.9425721199999995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4.9425721199999995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4.9425721199999995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4.9425721199999995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4.9425721199999995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4.9425721199999995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49.251001809999998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49.251001809999998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49.251001809999998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49.251001809999998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4.9425721199999995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4.9425721199999995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4.9425721199999995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4.9425721199999995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4.9425721199999995</v>
      </c>
      <c r="E46" s="111">
        <f>'A6'!E46</f>
        <v>0</v>
      </c>
      <c r="F46" s="111">
        <f>'A6'!F46</f>
        <v>49.251001809999998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54.193573929999999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9.8851442399999989</v>
      </c>
      <c r="E48" s="111">
        <f>'A6'!E48</f>
        <v>0</v>
      </c>
      <c r="F48" s="111">
        <f>'A6'!F48</f>
        <v>49.251001809999998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59.136146050000001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167717.17600149004</v>
      </c>
      <c r="E50" s="448">
        <f>'A6'!E50</f>
        <v>3949.4346196499996</v>
      </c>
      <c r="F50" s="448">
        <f>'A6'!F50</f>
        <v>10633.234062179999</v>
      </c>
      <c r="G50" s="448">
        <f>'A6'!G50</f>
        <v>1930.2160948800006</v>
      </c>
      <c r="H50" s="448">
        <f>'A6'!H50</f>
        <v>787.35700412999995</v>
      </c>
      <c r="I50" s="448">
        <f>'A6'!I50</f>
        <v>467.5321957299999</v>
      </c>
      <c r="J50" s="448">
        <f>'A6'!J50</f>
        <v>419.39604025</v>
      </c>
      <c r="K50" s="448">
        <f>'A6'!K50</f>
        <v>2524.0944734299992</v>
      </c>
      <c r="L50" s="448">
        <f>'A6'!L50</f>
        <v>188428.44049174004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275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86.737197829999985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256.90325078000001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86.737197829999985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256.90325078000001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151.19400658000001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3.0508499999999999E-3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151.19095572999998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41.02290644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41.02290644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86.737197829999985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449.1201638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76.197563599999995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76.197563599999995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10.298928800000001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10.298928800000001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66.277437430000006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64.503261789999996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1.7741756399999999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152.77392982999999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86.737197829999985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601.89409362999993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1416.1016184199998</v>
      </c>
      <c r="E52" s="448">
        <f>'A7'!E52</f>
        <v>1000.5064608899997</v>
      </c>
      <c r="F52" s="448">
        <f>'A7'!F52</f>
        <v>1179.4593985399999</v>
      </c>
      <c r="G52" s="448">
        <f>'A7'!G52</f>
        <v>12.797711939999999</v>
      </c>
      <c r="H52" s="448">
        <f>'A7'!H52</f>
        <v>60.434519449999996</v>
      </c>
      <c r="I52" s="448">
        <f>'A7'!I52</f>
        <v>73.268663029999999</v>
      </c>
      <c r="J52" s="448">
        <f>'A7'!J52</f>
        <v>7.861464240000001</v>
      </c>
      <c r="K52" s="448">
        <f>'A7'!K52</f>
        <v>3663.6926386799996</v>
      </c>
      <c r="L52" s="448">
        <f>'A7'!L52</f>
        <v>1280.680139435</v>
      </c>
      <c r="M52" s="448">
        <f>'A7'!M52</f>
        <v>739322.35909101623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275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0.68826527999999998</v>
      </c>
      <c r="M45" s="394">
        <f>'A8'!M50</f>
        <v>0</v>
      </c>
      <c r="N45" s="394">
        <f>'A8'!N50</f>
        <v>66.116938110000007</v>
      </c>
      <c r="O45" s="394">
        <f>'A8'!O50</f>
        <v>12.370938519999999</v>
      </c>
      <c r="P45" s="394">
        <f>'A8'!P50</f>
        <v>0.21019034</v>
      </c>
      <c r="Q45" s="394">
        <f>'A8'!Q50</f>
        <v>0</v>
      </c>
      <c r="R45" s="394">
        <f>'A8'!R50</f>
        <v>1379.6478368200001</v>
      </c>
      <c r="S45" s="394">
        <f>'A8'!S50</f>
        <v>1.8164444199999998</v>
      </c>
      <c r="T45" s="394">
        <f>'A8'!T50</f>
        <v>0</v>
      </c>
      <c r="U45" s="394">
        <f>'A8'!U50</f>
        <v>0</v>
      </c>
      <c r="V45" s="394">
        <f>'A8'!V50</f>
        <v>3.3646191600000002</v>
      </c>
      <c r="W45" s="394">
        <f>'A8'!W50</f>
        <v>0</v>
      </c>
      <c r="X45" s="394">
        <f>'A8'!X50</f>
        <v>0</v>
      </c>
      <c r="Y45" s="394">
        <f>'A8'!Y50</f>
        <v>4.6747104400000001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50.937218379999997</v>
      </c>
      <c r="AD45" s="394">
        <f>'A8'!AD50</f>
        <v>535.93319509000003</v>
      </c>
      <c r="AE45" s="394">
        <f>'A8'!AE50</f>
        <v>0</v>
      </c>
      <c r="AF45" s="394">
        <f>'A8'!AF50</f>
        <v>0</v>
      </c>
      <c r="AG45" s="394">
        <f>'A8'!AG50</f>
        <v>23.009602859999998</v>
      </c>
      <c r="AH45" s="394">
        <f>'A8'!AH50</f>
        <v>0</v>
      </c>
      <c r="AI45" s="394">
        <f>'A8'!AI50</f>
        <v>0</v>
      </c>
      <c r="AJ45" s="394">
        <f>'A8'!AJ50</f>
        <v>2.8347400000000002E-2</v>
      </c>
      <c r="AK45" s="394">
        <f>'A8'!AK50</f>
        <v>0</v>
      </c>
      <c r="AL45" s="394">
        <f>'A8'!AL50</f>
        <v>0.20268391999999999</v>
      </c>
      <c r="AM45" s="394">
        <f>'A8'!AM50</f>
        <v>0</v>
      </c>
      <c r="AN45" s="394">
        <f>'A8'!AN50</f>
        <v>0.02</v>
      </c>
      <c r="AO45" s="394">
        <f>'A8'!AO50</f>
        <v>0</v>
      </c>
      <c r="AP45" s="394">
        <f>'A8'!AP50</f>
        <v>0</v>
      </c>
      <c r="AQ45" s="394">
        <f>'A8'!AQ50</f>
        <v>34.905012339999992</v>
      </c>
      <c r="AR45" s="394">
        <f>'A8'!AR50</f>
        <v>3008.5993595599998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15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172</v>
      </c>
      <c r="F18" s="332">
        <v>129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24</v>
      </c>
      <c r="F20" s="333"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901.00910394999937</v>
      </c>
      <c r="F31" s="358">
        <v>0</v>
      </c>
      <c r="G31" s="359">
        <v>12.184302429999999</v>
      </c>
      <c r="H31" s="359">
        <v>5613.6253546100043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116168.903268351</v>
      </c>
      <c r="E13" s="401">
        <f t="shared" si="0"/>
        <v>5653.8010903600007</v>
      </c>
      <c r="F13" s="401">
        <f t="shared" si="0"/>
        <v>2.3698472600000002</v>
      </c>
      <c r="G13" s="401">
        <f t="shared" si="0"/>
        <v>19.08973627</v>
      </c>
      <c r="H13" s="401">
        <f t="shared" si="0"/>
        <v>8.3249883800000006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0.45931100000000002</v>
      </c>
      <c r="M13" s="401">
        <f t="shared" si="0"/>
        <v>121852.94824162099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88696.20141674098</v>
      </c>
      <c r="E14" s="122">
        <v>4698.0868875200013</v>
      </c>
      <c r="F14" s="122">
        <v>2.3698472600000002</v>
      </c>
      <c r="G14" s="122">
        <v>1.30456868</v>
      </c>
      <c r="H14" s="122">
        <v>8.3249883800000006</v>
      </c>
      <c r="I14" s="122">
        <v>0</v>
      </c>
      <c r="J14" s="122">
        <v>0</v>
      </c>
      <c r="K14" s="122">
        <v>0</v>
      </c>
      <c r="L14" s="388">
        <v>0.45931100000000002</v>
      </c>
      <c r="M14" s="111">
        <f t="shared" ref="M14:M22" si="1">SUM(D14:L14)</f>
        <v>93406.747019580973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27472.701851610018</v>
      </c>
      <c r="E15" s="111">
        <v>955.71420283999987</v>
      </c>
      <c r="F15" s="111">
        <v>0</v>
      </c>
      <c r="G15" s="111">
        <v>17.78516759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28446.201222040017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53979.198361779883</v>
      </c>
      <c r="E16" s="401">
        <f t="shared" si="2"/>
        <v>6175.335158920002</v>
      </c>
      <c r="F16" s="401">
        <f t="shared" si="2"/>
        <v>1.5978770499999999</v>
      </c>
      <c r="G16" s="401">
        <f t="shared" si="2"/>
        <v>5.4379262100000005</v>
      </c>
      <c r="H16" s="401">
        <f t="shared" si="2"/>
        <v>146.12859071999998</v>
      </c>
      <c r="I16" s="401">
        <f t="shared" si="2"/>
        <v>1.15596692</v>
      </c>
      <c r="J16" s="401">
        <f t="shared" si="2"/>
        <v>0</v>
      </c>
      <c r="K16" s="401">
        <f t="shared" si="2"/>
        <v>3.4295609999999997E-2</v>
      </c>
      <c r="L16" s="401">
        <f t="shared" si="2"/>
        <v>12.955261690000007</v>
      </c>
      <c r="M16" s="111">
        <f t="shared" si="1"/>
        <v>60321.843438899879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35305.730509899899</v>
      </c>
      <c r="E17" s="122">
        <v>4366.6627803199999</v>
      </c>
      <c r="F17" s="122">
        <v>1.5076024399999999</v>
      </c>
      <c r="G17" s="122">
        <v>5.2352990900000007</v>
      </c>
      <c r="H17" s="122">
        <v>145.93231923999997</v>
      </c>
      <c r="I17" s="122">
        <v>1.15596692</v>
      </c>
      <c r="J17" s="122">
        <v>0</v>
      </c>
      <c r="K17" s="122">
        <v>1.3794599999999999E-3</v>
      </c>
      <c r="L17" s="388">
        <v>1.5119873699999999</v>
      </c>
      <c r="M17" s="111">
        <f t="shared" si="1"/>
        <v>39827.737844739902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18673.467851879988</v>
      </c>
      <c r="E18" s="111">
        <v>1808.6723786000023</v>
      </c>
      <c r="F18" s="111">
        <v>9.0274610000000005E-2</v>
      </c>
      <c r="G18" s="111">
        <v>0.20262712000000002</v>
      </c>
      <c r="H18" s="111">
        <v>0.19627148</v>
      </c>
      <c r="I18" s="111">
        <v>0</v>
      </c>
      <c r="J18" s="111">
        <v>0</v>
      </c>
      <c r="K18" s="111">
        <v>3.2916149999999998E-2</v>
      </c>
      <c r="L18" s="388">
        <v>11.443274320000008</v>
      </c>
      <c r="M18" s="111">
        <f t="shared" si="1"/>
        <v>20494.105594159995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132855.56555536998</v>
      </c>
      <c r="E19" s="401">
        <f t="shared" si="3"/>
        <v>6232.2124578500052</v>
      </c>
      <c r="F19" s="401">
        <f t="shared" si="3"/>
        <v>25.734390169999998</v>
      </c>
      <c r="G19" s="401">
        <f t="shared" si="3"/>
        <v>74.911187370000036</v>
      </c>
      <c r="H19" s="401">
        <f t="shared" si="3"/>
        <v>27.820758589999993</v>
      </c>
      <c r="I19" s="401">
        <f t="shared" si="3"/>
        <v>1.0506834500000002</v>
      </c>
      <c r="J19" s="401">
        <f t="shared" si="3"/>
        <v>0.10205648</v>
      </c>
      <c r="K19" s="401">
        <f t="shared" si="3"/>
        <v>31.451288510000001</v>
      </c>
      <c r="L19" s="401">
        <f t="shared" si="3"/>
        <v>10.435782779999998</v>
      </c>
      <c r="M19" s="111">
        <f t="shared" si="1"/>
        <v>139259.28416056998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31619.755351100015</v>
      </c>
      <c r="E20" s="122">
        <v>5360.2793380200046</v>
      </c>
      <c r="F20" s="122">
        <v>25.588346679999997</v>
      </c>
      <c r="G20" s="122">
        <v>71.753842830000039</v>
      </c>
      <c r="H20" s="122">
        <v>23.930287989999993</v>
      </c>
      <c r="I20" s="122">
        <v>1.0412487700000002</v>
      </c>
      <c r="J20" s="122">
        <v>9.3849130000000003E-2</v>
      </c>
      <c r="K20" s="122">
        <v>31.35432488</v>
      </c>
      <c r="L20" s="388">
        <v>7.2330739999999984</v>
      </c>
      <c r="M20" s="111">
        <f t="shared" si="1"/>
        <v>37141.029663400019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101235.81020426996</v>
      </c>
      <c r="E21" s="111">
        <v>871.93311983000069</v>
      </c>
      <c r="F21" s="111">
        <v>0.14604349000000003</v>
      </c>
      <c r="G21" s="111">
        <v>3.15734454</v>
      </c>
      <c r="H21" s="111">
        <v>3.8904706000000004</v>
      </c>
      <c r="I21" s="111">
        <v>9.4346800000000008E-3</v>
      </c>
      <c r="J21" s="111">
        <v>8.2073500000000004E-3</v>
      </c>
      <c r="K21" s="111">
        <v>9.6963629999999995E-2</v>
      </c>
      <c r="L21" s="388">
        <v>3.2027087800000005</v>
      </c>
      <c r="M21" s="111">
        <f t="shared" si="1"/>
        <v>102118.25449716995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303003.66718550085</v>
      </c>
      <c r="E22" s="401">
        <f t="shared" si="4"/>
        <v>18061.348707130008</v>
      </c>
      <c r="F22" s="401">
        <f t="shared" si="4"/>
        <v>29.702114479999999</v>
      </c>
      <c r="G22" s="401">
        <f t="shared" si="4"/>
        <v>99.43884985000004</v>
      </c>
      <c r="H22" s="401">
        <f t="shared" si="4"/>
        <v>182.27433768999998</v>
      </c>
      <c r="I22" s="401">
        <f t="shared" si="4"/>
        <v>2.2066503700000002</v>
      </c>
      <c r="J22" s="401">
        <f t="shared" si="4"/>
        <v>0.10205648</v>
      </c>
      <c r="K22" s="401">
        <f t="shared" si="4"/>
        <v>31.485584120000002</v>
      </c>
      <c r="L22" s="401">
        <f t="shared" si="4"/>
        <v>23.850355470000004</v>
      </c>
      <c r="M22" s="111">
        <f t="shared" si="1"/>
        <v>321434.07584109076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1815.1269411300002</v>
      </c>
      <c r="E25" s="401">
        <f t="shared" si="5"/>
        <v>129.50408360999998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1944.6310247400002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66.116587670000001</v>
      </c>
      <c r="E26" s="122">
        <v>1.44683808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67.563425750000007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1749.0103534600003</v>
      </c>
      <c r="E27" s="111">
        <v>128.05724552999999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1877.0675989900003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1880.2850866599997</v>
      </c>
      <c r="E28" s="401">
        <f t="shared" si="7"/>
        <v>48.792116809999996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1929.0772034699996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1564.2305419699996</v>
      </c>
      <c r="E29" s="122">
        <v>9.2420127999999977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1573.4725547699995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316.05454469</v>
      </c>
      <c r="E30" s="111">
        <v>39.550104009999998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355.60464869999998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1180.8508443200001</v>
      </c>
      <c r="E31" s="401">
        <f t="shared" si="8"/>
        <v>546.18008914999996</v>
      </c>
      <c r="F31" s="401">
        <f t="shared" si="8"/>
        <v>5.5455718899999997</v>
      </c>
      <c r="G31" s="401">
        <f t="shared" si="8"/>
        <v>0.41527427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3.4193139399999999</v>
      </c>
      <c r="L31" s="401">
        <f t="shared" si="8"/>
        <v>0</v>
      </c>
      <c r="M31" s="111">
        <f t="shared" si="6"/>
        <v>1736.41109357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792.98208843000009</v>
      </c>
      <c r="E32" s="122">
        <v>443.18356790999997</v>
      </c>
      <c r="F32" s="122">
        <v>5.5455718899999997</v>
      </c>
      <c r="G32" s="122">
        <v>0.41527427</v>
      </c>
      <c r="H32" s="122">
        <v>0</v>
      </c>
      <c r="I32" s="122">
        <v>0</v>
      </c>
      <c r="J32" s="122">
        <v>0</v>
      </c>
      <c r="K32" s="122">
        <v>3.4193139399999999</v>
      </c>
      <c r="L32" s="388">
        <v>0</v>
      </c>
      <c r="M32" s="111">
        <f t="shared" si="6"/>
        <v>1245.5458164400002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387.86875589000005</v>
      </c>
      <c r="E33" s="111">
        <v>102.99652123999999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490.86527713000004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4876.26287211</v>
      </c>
      <c r="E34" s="401">
        <f t="shared" si="9"/>
        <v>724.47628956999995</v>
      </c>
      <c r="F34" s="401">
        <f t="shared" si="9"/>
        <v>5.5455718899999997</v>
      </c>
      <c r="G34" s="401">
        <f t="shared" si="9"/>
        <v>0.41527427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3.4193139399999999</v>
      </c>
      <c r="L34" s="401">
        <f t="shared" si="9"/>
        <v>0</v>
      </c>
      <c r="M34" s="111">
        <f t="shared" si="6"/>
        <v>5610.1193217800001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514.77290183000002</v>
      </c>
      <c r="E36" s="112">
        <v>118.85280065000001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2.1397979399999998</v>
      </c>
      <c r="L36" s="112">
        <v>0</v>
      </c>
      <c r="M36" s="111">
        <f>SUM(D36:L36)</f>
        <v>635.76550041999997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4215.0817571200014</v>
      </c>
      <c r="E37" s="112">
        <v>605.62348892000011</v>
      </c>
      <c r="F37" s="112">
        <v>5.5455718899999997</v>
      </c>
      <c r="G37" s="112">
        <v>0.41527427</v>
      </c>
      <c r="H37" s="112">
        <v>0</v>
      </c>
      <c r="I37" s="112">
        <v>0</v>
      </c>
      <c r="J37" s="112">
        <v>0</v>
      </c>
      <c r="K37" s="112">
        <v>1.2795160000000001</v>
      </c>
      <c r="L37" s="112">
        <v>0</v>
      </c>
      <c r="M37" s="111">
        <f>SUM(D37:L37)</f>
        <v>4827.9456082000015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146.40821316999995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146.40821316999995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137366.65517293022</v>
      </c>
      <c r="E41" s="401">
        <f t="shared" si="10"/>
        <v>8378.4191227400042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145745.07429567023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79772.588699660235</v>
      </c>
      <c r="E42" s="122">
        <v>8153.791122780005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87926.379822440242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57594.066473269973</v>
      </c>
      <c r="E43" s="111">
        <v>224.62799995999998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57818.694473229974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45902.30056989006</v>
      </c>
      <c r="E44" s="401">
        <f t="shared" si="12"/>
        <v>8323.908926260001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5.3587906299999997</v>
      </c>
      <c r="M44" s="111">
        <f t="shared" si="11"/>
        <v>54231.568286780064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36658.036564140042</v>
      </c>
      <c r="E45" s="122">
        <v>7316.9761080800017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43975.012672220044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9244.2640057500157</v>
      </c>
      <c r="E46" s="111">
        <v>1006.9328181799999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5.3587906299999997</v>
      </c>
      <c r="M46" s="111">
        <f t="shared" si="11"/>
        <v>10256.555614560015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17668.25864095</v>
      </c>
      <c r="E47" s="401">
        <f t="shared" si="13"/>
        <v>702.88842986999998</v>
      </c>
      <c r="F47" s="401">
        <f t="shared" si="13"/>
        <v>0</v>
      </c>
      <c r="G47" s="401">
        <f t="shared" si="13"/>
        <v>6.2009654699999999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8.60209197</v>
      </c>
      <c r="L47" s="401">
        <f t="shared" si="13"/>
        <v>0</v>
      </c>
      <c r="M47" s="111">
        <f t="shared" si="11"/>
        <v>18385.950128259999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5549.0640873699995</v>
      </c>
      <c r="E48" s="122">
        <v>172.00878119000004</v>
      </c>
      <c r="F48" s="122">
        <v>0</v>
      </c>
      <c r="G48" s="122">
        <v>6.2009654699999999</v>
      </c>
      <c r="H48" s="122">
        <v>0</v>
      </c>
      <c r="I48" s="122">
        <v>0</v>
      </c>
      <c r="J48" s="122">
        <v>0</v>
      </c>
      <c r="K48" s="122">
        <v>8.60209197</v>
      </c>
      <c r="L48" s="388">
        <v>0</v>
      </c>
      <c r="M48" s="111">
        <f t="shared" si="11"/>
        <v>5735.8759259999997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12119.194553580002</v>
      </c>
      <c r="E49" s="111">
        <v>530.87964867999995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12650.074202260002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200937.21438377028</v>
      </c>
      <c r="E50" s="401">
        <f t="shared" si="14"/>
        <v>17405.216478870003</v>
      </c>
      <c r="F50" s="401">
        <f t="shared" si="14"/>
        <v>0</v>
      </c>
      <c r="G50" s="401">
        <f t="shared" si="14"/>
        <v>6.2009654699999999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8.60209197</v>
      </c>
      <c r="L50" s="401">
        <f t="shared" si="14"/>
        <v>5.3587906299999997</v>
      </c>
      <c r="M50" s="111">
        <f t="shared" si="11"/>
        <v>218362.59271071028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197026.73204776016</v>
      </c>
      <c r="E52" s="112">
        <v>17204.264822879974</v>
      </c>
      <c r="F52" s="112">
        <v>0</v>
      </c>
      <c r="G52" s="112">
        <v>1.4728624099999998</v>
      </c>
      <c r="H52" s="112">
        <v>0</v>
      </c>
      <c r="I52" s="112">
        <v>0</v>
      </c>
      <c r="J52" s="112">
        <v>0</v>
      </c>
      <c r="K52" s="112">
        <v>4.29526232</v>
      </c>
      <c r="L52" s="112">
        <v>5.3587906299999997</v>
      </c>
      <c r="M52" s="111">
        <f>SUM(D52:L52)</f>
        <v>214242.12378600016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3779.9673723600013</v>
      </c>
      <c r="E53" s="112">
        <v>200.95165598000003</v>
      </c>
      <c r="F53" s="112">
        <v>0</v>
      </c>
      <c r="G53" s="112">
        <v>4.7281030599999996</v>
      </c>
      <c r="H53" s="112">
        <v>0</v>
      </c>
      <c r="I53" s="112">
        <v>0</v>
      </c>
      <c r="J53" s="112">
        <v>0</v>
      </c>
      <c r="K53" s="112">
        <v>4.3068296500000001</v>
      </c>
      <c r="L53" s="112">
        <v>0</v>
      </c>
      <c r="M53" s="111">
        <f>SUM(D53:L53)</f>
        <v>3989.9539610500015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130.51496369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130.51496369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opLeftCell="A5"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325</v>
      </c>
    </row>
    <row r="3" spans="1:2" ht="15" customHeight="1">
      <c r="A3" s="473" t="s">
        <v>283</v>
      </c>
      <c r="B3" s="471" t="s">
        <v>284</v>
      </c>
    </row>
    <row r="4" spans="1:2" ht="15" customHeight="1">
      <c r="A4" s="467">
        <v>0.92526639495882546</v>
      </c>
      <c r="B4" s="468" t="s">
        <v>340</v>
      </c>
    </row>
    <row r="5" spans="1:2" ht="15" customHeight="1">
      <c r="A5" s="467">
        <v>4.2184080289198914E-2</v>
      </c>
      <c r="B5" s="468" t="s">
        <v>348</v>
      </c>
    </row>
    <row r="6" spans="1:2" ht="15" customHeight="1">
      <c r="A6" s="467">
        <v>1.0601966641729526E-2</v>
      </c>
      <c r="B6" s="468" t="s">
        <v>757</v>
      </c>
    </row>
    <row r="7" spans="1:2" ht="15" customHeight="1">
      <c r="A7" s="467">
        <v>7.2305607701112894E-3</v>
      </c>
      <c r="B7" s="468" t="s">
        <v>758</v>
      </c>
    </row>
    <row r="8" spans="1:2" ht="15" customHeight="1">
      <c r="A8" s="467">
        <v>4.1876753938181995E-3</v>
      </c>
      <c r="B8" s="468" t="s">
        <v>365</v>
      </c>
    </row>
    <row r="9" spans="1:2" ht="15" customHeight="1">
      <c r="A9" s="467">
        <v>2.0516017160704023E-3</v>
      </c>
      <c r="B9" s="468" t="s">
        <v>759</v>
      </c>
    </row>
    <row r="10" spans="1:2" ht="15" customHeight="1">
      <c r="A10" s="467">
        <v>1.8908299604937461E-3</v>
      </c>
      <c r="B10" s="468" t="s">
        <v>760</v>
      </c>
    </row>
    <row r="11" spans="1:2" ht="15" customHeight="1">
      <c r="A11" s="467">
        <v>1.4861632988036101E-3</v>
      </c>
      <c r="B11" s="468" t="s">
        <v>761</v>
      </c>
    </row>
    <row r="12" spans="1:2" ht="15" customHeight="1">
      <c r="A12" s="467">
        <v>1.1957354528832772E-3</v>
      </c>
      <c r="B12" s="468" t="s">
        <v>762</v>
      </c>
    </row>
    <row r="13" spans="1:2" ht="15" customHeight="1">
      <c r="A13" s="467">
        <v>9.4208575068106717E-4</v>
      </c>
      <c r="B13" s="468" t="s">
        <v>374</v>
      </c>
    </row>
    <row r="14" spans="1:2" ht="15" customHeight="1">
      <c r="A14" s="467">
        <v>3.3808042202020805E-4</v>
      </c>
      <c r="B14" s="468" t="s">
        <v>345</v>
      </c>
    </row>
    <row r="15" spans="1:2" ht="15" customHeight="1">
      <c r="A15" s="467">
        <v>2.7873486816531963E-4</v>
      </c>
      <c r="B15" s="468" t="s">
        <v>395</v>
      </c>
    </row>
    <row r="16" spans="1:2" ht="15" customHeight="1">
      <c r="A16" s="467">
        <v>2.5246489254812432E-4</v>
      </c>
      <c r="B16" s="468" t="s">
        <v>763</v>
      </c>
    </row>
    <row r="17" spans="1:2">
      <c r="A17" s="472">
        <v>2.2552541214557599E-4</v>
      </c>
      <c r="B17" s="466" t="s">
        <v>353</v>
      </c>
    </row>
    <row r="18" spans="1:2">
      <c r="A18" s="472">
        <v>2.0407082590299499E-4</v>
      </c>
      <c r="B18" s="466" t="s">
        <v>764</v>
      </c>
    </row>
    <row r="19" spans="1:2">
      <c r="A19" s="472">
        <v>1.6073945984427252E-4</v>
      </c>
      <c r="B19" s="466" t="s">
        <v>765</v>
      </c>
    </row>
    <row r="20" spans="1:2">
      <c r="A20" s="472">
        <v>1.4571173751916805E-4</v>
      </c>
      <c r="B20" s="466" t="s">
        <v>360</v>
      </c>
    </row>
    <row r="21" spans="1:2">
      <c r="A21" s="472">
        <v>1.3255828600933217E-4</v>
      </c>
      <c r="B21" s="466" t="s">
        <v>766</v>
      </c>
    </row>
    <row r="22" spans="1:2">
      <c r="A22" s="472">
        <v>1.1727460233515243E-4</v>
      </c>
      <c r="B22" s="466" t="s">
        <v>767</v>
      </c>
    </row>
    <row r="23" spans="1:2">
      <c r="A23" s="472">
        <v>1.1480679908580479E-4</v>
      </c>
      <c r="B23" s="466" t="s">
        <v>768</v>
      </c>
    </row>
    <row r="24" spans="1:2">
      <c r="A24" s="472">
        <v>1.0373999874887419E-4</v>
      </c>
      <c r="B24" s="466" t="s">
        <v>769</v>
      </c>
    </row>
    <row r="25" spans="1:2">
      <c r="A25" s="472">
        <v>7.8864449054674246E-5</v>
      </c>
      <c r="B25" s="466" t="s">
        <v>770</v>
      </c>
    </row>
    <row r="26" spans="1:2">
      <c r="A26" s="472">
        <v>7.6940612969852101E-5</v>
      </c>
      <c r="B26" s="466" t="s">
        <v>286</v>
      </c>
    </row>
    <row r="27" spans="1:2">
      <c r="A27" s="472">
        <v>7.4841546735327175E-5</v>
      </c>
      <c r="B27" s="466" t="s">
        <v>313</v>
      </c>
    </row>
    <row r="28" spans="1:2">
      <c r="A28" s="472">
        <v>7.1593520976674416E-5</v>
      </c>
      <c r="B28" s="466" t="s">
        <v>771</v>
      </c>
    </row>
    <row r="29" spans="1:2">
      <c r="A29" s="472">
        <v>6.9147536480307546E-5</v>
      </c>
      <c r="B29" s="466" t="s">
        <v>772</v>
      </c>
    </row>
    <row r="30" spans="1:2">
      <c r="A30" s="472">
        <v>6.1670703145319433E-5</v>
      </c>
      <c r="B30" s="466" t="s">
        <v>773</v>
      </c>
    </row>
    <row r="31" spans="1:2">
      <c r="A31" s="472">
        <v>5.1946140862700621E-5</v>
      </c>
      <c r="B31" s="466" t="s">
        <v>774</v>
      </c>
    </row>
    <row r="32" spans="1:2" hidden="1">
      <c r="A32" s="472">
        <v>4.4039796990400802E-5</v>
      </c>
      <c r="B32" s="466" t="s">
        <v>775</v>
      </c>
    </row>
    <row r="33" spans="1:2" hidden="1">
      <c r="A33" s="472">
        <v>2.768249505097443E-5</v>
      </c>
      <c r="B33" s="466" t="s">
        <v>295</v>
      </c>
    </row>
    <row r="34" spans="1:2" hidden="1">
      <c r="A34" s="472">
        <v>2.592734579119962E-5</v>
      </c>
      <c r="B34" s="466" t="s">
        <v>776</v>
      </c>
    </row>
    <row r="35" spans="1:2" hidden="1">
      <c r="A35" s="472">
        <v>2.2085334669125233E-5</v>
      </c>
      <c r="B35" s="466" t="s">
        <v>289</v>
      </c>
    </row>
    <row r="36" spans="1:2" hidden="1">
      <c r="A36" s="472">
        <v>2.1805372049375742E-5</v>
      </c>
      <c r="B36" s="466" t="s">
        <v>291</v>
      </c>
    </row>
    <row r="37" spans="1:2" hidden="1">
      <c r="A37" s="472">
        <v>2.119177882990201E-5</v>
      </c>
      <c r="B37" s="466" t="s">
        <v>304</v>
      </c>
    </row>
    <row r="38" spans="1:2" hidden="1">
      <c r="A38" s="472">
        <v>2.0674075305919008E-5</v>
      </c>
      <c r="B38" s="466" t="s">
        <v>287</v>
      </c>
    </row>
    <row r="39" spans="1:2" hidden="1">
      <c r="A39" s="472">
        <v>2.0513819878489873E-5</v>
      </c>
      <c r="B39" s="466" t="s">
        <v>308</v>
      </c>
    </row>
    <row r="40" spans="1:2" hidden="1">
      <c r="A40" s="472">
        <v>1.8098694913779937E-5</v>
      </c>
      <c r="B40" s="466" t="s">
        <v>293</v>
      </c>
    </row>
    <row r="41" spans="1:2" hidden="1">
      <c r="A41" s="472">
        <v>1.7747756639746969E-5</v>
      </c>
      <c r="B41" s="466" t="s">
        <v>302</v>
      </c>
    </row>
    <row r="42" spans="1:2" hidden="1">
      <c r="A42" s="472">
        <v>1.4967054757181534E-5</v>
      </c>
      <c r="B42" s="466" t="s">
        <v>290</v>
      </c>
    </row>
    <row r="43" spans="1:2" hidden="1">
      <c r="A43" s="472">
        <v>1.3484403483802393E-5</v>
      </c>
      <c r="B43" s="466" t="s">
        <v>294</v>
      </c>
    </row>
    <row r="44" spans="1:2" hidden="1">
      <c r="A44" s="472">
        <v>1.2446360826168814E-5</v>
      </c>
      <c r="B44" s="466" t="s">
        <v>326</v>
      </c>
    </row>
    <row r="45" spans="1:2" hidden="1">
      <c r="A45" s="472">
        <v>1.1245553984180764E-5</v>
      </c>
      <c r="B45" s="466" t="s">
        <v>306</v>
      </c>
    </row>
    <row r="46" spans="1:2" hidden="1">
      <c r="A46" s="472">
        <v>1.1114433460325127E-5</v>
      </c>
      <c r="B46" s="466" t="s">
        <v>319</v>
      </c>
    </row>
    <row r="47" spans="1:2" hidden="1">
      <c r="A47" s="472">
        <v>1.0852320322462274E-5</v>
      </c>
      <c r="B47" s="466" t="s">
        <v>777</v>
      </c>
    </row>
    <row r="48" spans="1:2" hidden="1">
      <c r="A48" s="472">
        <v>1.0831097045527262E-5</v>
      </c>
      <c r="B48" s="466" t="s">
        <v>305</v>
      </c>
    </row>
    <row r="49" spans="1:2" hidden="1">
      <c r="A49" s="472">
        <v>9.9276016434228123E-6</v>
      </c>
      <c r="B49" s="466" t="s">
        <v>300</v>
      </c>
    </row>
    <row r="50" spans="1:2" hidden="1">
      <c r="A50" s="472">
        <v>8.7083607398276362E-6</v>
      </c>
      <c r="B50" s="466" t="s">
        <v>299</v>
      </c>
    </row>
    <row r="51" spans="1:2" hidden="1">
      <c r="A51" s="472">
        <v>7.8170855665413011E-6</v>
      </c>
      <c r="B51" s="466" t="s">
        <v>296</v>
      </c>
    </row>
    <row r="52" spans="1:2" hidden="1">
      <c r="A52" s="472">
        <v>7.1144613191389026E-6</v>
      </c>
      <c r="B52" s="466" t="s">
        <v>298</v>
      </c>
    </row>
    <row r="53" spans="1:2" hidden="1">
      <c r="A53" s="472">
        <v>6.0235111474571317E-6</v>
      </c>
      <c r="B53" s="466" t="s">
        <v>327</v>
      </c>
    </row>
    <row r="54" spans="1:2" hidden="1">
      <c r="A54" s="472">
        <v>5.9785266442678878E-6</v>
      </c>
      <c r="B54" s="466" t="s">
        <v>297</v>
      </c>
    </row>
    <row r="55" spans="1:2" hidden="1">
      <c r="A55" s="472">
        <v>3.8850531519901835E-6</v>
      </c>
      <c r="B55" s="466" t="s">
        <v>317</v>
      </c>
    </row>
    <row r="56" spans="1:2" hidden="1">
      <c r="A56" s="472">
        <v>3.3428718463910221E-6</v>
      </c>
      <c r="B56" s="466" t="s">
        <v>288</v>
      </c>
    </row>
    <row r="57" spans="1:2" hidden="1">
      <c r="A57" s="472">
        <v>3.2556304179182298E-6</v>
      </c>
      <c r="B57" s="466" t="s">
        <v>318</v>
      </c>
    </row>
    <row r="58" spans="1:2" hidden="1">
      <c r="A58" s="472">
        <v>3.2519429062804049E-6</v>
      </c>
      <c r="B58" s="466" t="s">
        <v>309</v>
      </c>
    </row>
    <row r="59" spans="1:2" hidden="1">
      <c r="A59" s="472">
        <v>3.1789271183751328E-6</v>
      </c>
      <c r="B59" s="466" t="s">
        <v>314</v>
      </c>
    </row>
    <row r="60" spans="1:2" hidden="1">
      <c r="A60" s="472">
        <v>3.0023885151625501E-6</v>
      </c>
      <c r="B60" s="466" t="s">
        <v>321</v>
      </c>
    </row>
    <row r="61" spans="1:2" hidden="1">
      <c r="A61" s="472">
        <v>2.8451845467111201E-6</v>
      </c>
      <c r="B61" s="466" t="s">
        <v>303</v>
      </c>
    </row>
    <row r="62" spans="1:2" hidden="1">
      <c r="A62" s="472">
        <v>2.5288458460187092E-6</v>
      </c>
      <c r="B62" s="466" t="s">
        <v>323</v>
      </c>
    </row>
    <row r="63" spans="1:2" hidden="1">
      <c r="A63" s="472">
        <v>2.398687776686871E-6</v>
      </c>
      <c r="B63" s="466" t="s">
        <v>328</v>
      </c>
    </row>
    <row r="64" spans="1:2" hidden="1">
      <c r="A64" s="472">
        <v>2.0357063797797576E-6</v>
      </c>
      <c r="B64" s="466" t="s">
        <v>292</v>
      </c>
    </row>
    <row r="65" spans="1:2" hidden="1">
      <c r="A65" s="472">
        <v>9.7037273702331199E-7</v>
      </c>
      <c r="B65" s="466" t="s">
        <v>324</v>
      </c>
    </row>
    <row r="66" spans="1:2" hidden="1">
      <c r="A66" s="472">
        <v>9.5298163264179315E-7</v>
      </c>
      <c r="B66" s="466" t="s">
        <v>322</v>
      </c>
    </row>
    <row r="67" spans="1:2" hidden="1">
      <c r="A67" s="472">
        <v>8.1612752746872126E-7</v>
      </c>
      <c r="B67" s="466" t="s">
        <v>315</v>
      </c>
    </row>
    <row r="68" spans="1:2" hidden="1">
      <c r="A68" s="472">
        <v>4.87785711305488E-7</v>
      </c>
      <c r="B68" s="466" t="s">
        <v>778</v>
      </c>
    </row>
    <row r="69" spans="1:2" hidden="1">
      <c r="A69" s="472">
        <v>4.4616979894954383E-7</v>
      </c>
      <c r="B69" s="466" t="s">
        <v>316</v>
      </c>
    </row>
    <row r="70" spans="1:2" hidden="1">
      <c r="A70" s="472">
        <v>2.8623166600772356E-7</v>
      </c>
      <c r="B70" s="466" t="s">
        <v>307</v>
      </c>
    </row>
    <row r="71" spans="1:2" hidden="1">
      <c r="A71" s="472">
        <v>2.0337828531017842E-7</v>
      </c>
      <c r="B71" s="466" t="s">
        <v>312</v>
      </c>
    </row>
    <row r="72" spans="1:2" hidden="1">
      <c r="A72" s="472">
        <v>3.2545534706629741E-8</v>
      </c>
      <c r="B72" s="466" t="s">
        <v>329</v>
      </c>
    </row>
    <row r="73" spans="1:2" hidden="1">
      <c r="A73" s="472">
        <v>4.7017318177642151E-7</v>
      </c>
      <c r="B73" s="466" t="s">
        <v>324</v>
      </c>
    </row>
    <row r="74" spans="1:2" hidden="1">
      <c r="A74" s="472">
        <v>2.0737013871528696E-7</v>
      </c>
      <c r="B74" s="466" t="s">
        <v>310</v>
      </c>
    </row>
    <row r="75" spans="1:2" hidden="1">
      <c r="A75" s="472">
        <v>1.8131322491405005E-8</v>
      </c>
      <c r="B75" s="466" t="s">
        <v>311</v>
      </c>
    </row>
    <row r="76" spans="1:2" hidden="1">
      <c r="A76" s="472">
        <v>1.8075840703833697E-8</v>
      </c>
      <c r="B76" s="466" t="s">
        <v>329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January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40292.528731740029</v>
      </c>
      <c r="E13" s="401">
        <f t="shared" si="0"/>
        <v>552.71520098000008</v>
      </c>
      <c r="F13" s="401">
        <f t="shared" si="0"/>
        <v>1303.9537631899998</v>
      </c>
      <c r="G13" s="401">
        <f t="shared" si="0"/>
        <v>112.21731489</v>
      </c>
      <c r="H13" s="401">
        <f t="shared" si="0"/>
        <v>209.57814892000007</v>
      </c>
      <c r="I13" s="401">
        <f t="shared" si="0"/>
        <v>93.314045629999953</v>
      </c>
      <c r="J13" s="401">
        <f t="shared" si="0"/>
        <v>36.918801309999992</v>
      </c>
      <c r="K13" s="401">
        <f t="shared" si="0"/>
        <v>1040.2017609999998</v>
      </c>
      <c r="L13" s="111">
        <f t="shared" ref="L13:L22" si="1">SUM(D13:K13)</f>
        <v>43641.427767660025</v>
      </c>
    </row>
    <row r="14" spans="1:17" s="14" customFormat="1" ht="18" customHeight="1">
      <c r="A14" s="30"/>
      <c r="B14" s="31" t="s">
        <v>15</v>
      </c>
      <c r="C14" s="31"/>
      <c r="D14" s="122">
        <v>6985.465672099991</v>
      </c>
      <c r="E14" s="122">
        <v>55.138148030000011</v>
      </c>
      <c r="F14" s="122">
        <v>164.77210548999997</v>
      </c>
      <c r="G14" s="122">
        <v>12.303451319999999</v>
      </c>
      <c r="H14" s="122">
        <v>47.133668770000021</v>
      </c>
      <c r="I14" s="122">
        <v>3.0587243900000001</v>
      </c>
      <c r="J14" s="122">
        <v>0</v>
      </c>
      <c r="K14" s="122">
        <v>15.616113779999999</v>
      </c>
      <c r="L14" s="111">
        <f t="shared" si="1"/>
        <v>7283.4878838799914</v>
      </c>
    </row>
    <row r="15" spans="1:17" s="14" customFormat="1" ht="18" customHeight="1">
      <c r="A15" s="30"/>
      <c r="B15" s="31" t="s">
        <v>16</v>
      </c>
      <c r="C15" s="31"/>
      <c r="D15" s="111">
        <v>33307.063059640037</v>
      </c>
      <c r="E15" s="111">
        <v>497.57705295000011</v>
      </c>
      <c r="F15" s="111">
        <v>1139.1816576999997</v>
      </c>
      <c r="G15" s="111">
        <v>99.913863570000004</v>
      </c>
      <c r="H15" s="111">
        <v>162.44448015000006</v>
      </c>
      <c r="I15" s="111">
        <v>90.255321239999958</v>
      </c>
      <c r="J15" s="111">
        <v>36.918801309999992</v>
      </c>
      <c r="K15" s="111">
        <v>1024.5856472199998</v>
      </c>
      <c r="L15" s="111">
        <f t="shared" si="1"/>
        <v>36357.93988378004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15102.40953389999</v>
      </c>
      <c r="E16" s="401">
        <f t="shared" si="2"/>
        <v>157.5755297499999</v>
      </c>
      <c r="F16" s="401">
        <f t="shared" si="2"/>
        <v>1182.4377024699997</v>
      </c>
      <c r="G16" s="401">
        <f t="shared" si="2"/>
        <v>87.004293540000006</v>
      </c>
      <c r="H16" s="401">
        <f t="shared" si="2"/>
        <v>75.937209089999996</v>
      </c>
      <c r="I16" s="401">
        <f t="shared" si="2"/>
        <v>23.640192049999996</v>
      </c>
      <c r="J16" s="401">
        <f t="shared" si="2"/>
        <v>2.3312692499999996</v>
      </c>
      <c r="K16" s="401">
        <f t="shared" si="2"/>
        <v>396.5707022200001</v>
      </c>
      <c r="L16" s="111">
        <f t="shared" si="1"/>
        <v>17027.906432269992</v>
      </c>
    </row>
    <row r="17" spans="1:14" s="14" customFormat="1" ht="18" customHeight="1">
      <c r="A17" s="30"/>
      <c r="B17" s="31" t="s">
        <v>15</v>
      </c>
      <c r="C17" s="31"/>
      <c r="D17" s="122">
        <v>3801.5537277099957</v>
      </c>
      <c r="E17" s="122">
        <v>6.81017443</v>
      </c>
      <c r="F17" s="122">
        <v>39.82585636000001</v>
      </c>
      <c r="G17" s="122">
        <v>20.008827030000003</v>
      </c>
      <c r="H17" s="122">
        <v>3.10004218</v>
      </c>
      <c r="I17" s="122">
        <v>0.46385320000000002</v>
      </c>
      <c r="J17" s="122">
        <v>9.7534030000000008E-2</v>
      </c>
      <c r="K17" s="122">
        <v>1.41288871</v>
      </c>
      <c r="L17" s="111">
        <f t="shared" si="1"/>
        <v>3873.2729036499959</v>
      </c>
    </row>
    <row r="18" spans="1:14" s="14" customFormat="1" ht="18" customHeight="1">
      <c r="A18" s="30"/>
      <c r="B18" s="31" t="s">
        <v>16</v>
      </c>
      <c r="C18" s="31"/>
      <c r="D18" s="111">
        <v>11300.855806189995</v>
      </c>
      <c r="E18" s="111">
        <v>150.76535531999991</v>
      </c>
      <c r="F18" s="111">
        <v>1142.6118461099998</v>
      </c>
      <c r="G18" s="111">
        <v>66.99546651</v>
      </c>
      <c r="H18" s="111">
        <v>72.837166909999993</v>
      </c>
      <c r="I18" s="111">
        <v>23.176338849999997</v>
      </c>
      <c r="J18" s="111">
        <v>2.2337352199999998</v>
      </c>
      <c r="K18" s="111">
        <v>395.1578135100001</v>
      </c>
      <c r="L18" s="111">
        <f t="shared" si="1"/>
        <v>13154.633528619994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19141.355348419995</v>
      </c>
      <c r="E19" s="401">
        <f t="shared" si="3"/>
        <v>536.03665919000002</v>
      </c>
      <c r="F19" s="401">
        <f t="shared" si="3"/>
        <v>1700.5859854800001</v>
      </c>
      <c r="G19" s="401">
        <f t="shared" si="3"/>
        <v>66.339360000000013</v>
      </c>
      <c r="H19" s="401">
        <f t="shared" si="3"/>
        <v>85.29449292000001</v>
      </c>
      <c r="I19" s="401">
        <f t="shared" si="3"/>
        <v>122.24325293999996</v>
      </c>
      <c r="J19" s="401">
        <f t="shared" si="3"/>
        <v>22.419948550000001</v>
      </c>
      <c r="K19" s="401">
        <f t="shared" si="3"/>
        <v>31.276675820000001</v>
      </c>
      <c r="L19" s="111">
        <f t="shared" si="1"/>
        <v>21705.551723319993</v>
      </c>
    </row>
    <row r="20" spans="1:14" s="14" customFormat="1" ht="18" customHeight="1">
      <c r="A20" s="30"/>
      <c r="B20" s="31" t="s">
        <v>15</v>
      </c>
      <c r="C20" s="31"/>
      <c r="D20" s="122">
        <v>1729.693118469999</v>
      </c>
      <c r="E20" s="122">
        <v>123.61692851000001</v>
      </c>
      <c r="F20" s="122">
        <v>601.03766804000054</v>
      </c>
      <c r="G20" s="122">
        <v>42.084282820000006</v>
      </c>
      <c r="H20" s="122">
        <v>32.19835312</v>
      </c>
      <c r="I20" s="122">
        <v>80.670975449999958</v>
      </c>
      <c r="J20" s="122">
        <v>1.2294264799999999</v>
      </c>
      <c r="K20" s="122">
        <v>27.675012780000003</v>
      </c>
      <c r="L20" s="111">
        <f t="shared" si="1"/>
        <v>2638.2057656699994</v>
      </c>
    </row>
    <row r="21" spans="1:14" s="14" customFormat="1" ht="18" customHeight="1">
      <c r="A21" s="30"/>
      <c r="B21" s="31" t="s">
        <v>16</v>
      </c>
      <c r="C21" s="31"/>
      <c r="D21" s="111">
        <v>17411.662229949994</v>
      </c>
      <c r="E21" s="111">
        <v>412.41973068000004</v>
      </c>
      <c r="F21" s="111">
        <v>1099.5483174399994</v>
      </c>
      <c r="G21" s="111">
        <v>24.255077180000008</v>
      </c>
      <c r="H21" s="111">
        <v>53.096139800000003</v>
      </c>
      <c r="I21" s="111">
        <v>41.572277490000005</v>
      </c>
      <c r="J21" s="111">
        <v>21.19052207</v>
      </c>
      <c r="K21" s="111">
        <v>3.6016630399999996</v>
      </c>
      <c r="L21" s="111">
        <f t="shared" si="1"/>
        <v>19067.345957649995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74536.293614060007</v>
      </c>
      <c r="E22" s="401">
        <f t="shared" si="4"/>
        <v>1246.3273899199999</v>
      </c>
      <c r="F22" s="401">
        <f t="shared" si="4"/>
        <v>4186.9774511399992</v>
      </c>
      <c r="G22" s="401">
        <f t="shared" si="4"/>
        <v>265.56096843</v>
      </c>
      <c r="H22" s="401">
        <f t="shared" si="4"/>
        <v>370.80985093000004</v>
      </c>
      <c r="I22" s="401">
        <f t="shared" si="4"/>
        <v>239.19749061999991</v>
      </c>
      <c r="J22" s="401">
        <f t="shared" si="4"/>
        <v>61.670019109999991</v>
      </c>
      <c r="K22" s="401">
        <f t="shared" si="4"/>
        <v>1468.0491390399998</v>
      </c>
      <c r="L22" s="111">
        <f t="shared" si="1"/>
        <v>82374.885923250011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84.062776759999991</v>
      </c>
      <c r="E25" s="401">
        <f t="shared" si="5"/>
        <v>5.5028636899999999</v>
      </c>
      <c r="F25" s="401">
        <f t="shared" si="5"/>
        <v>49.632868739999999</v>
      </c>
      <c r="G25" s="401">
        <f t="shared" si="5"/>
        <v>0</v>
      </c>
      <c r="H25" s="401">
        <f t="shared" si="5"/>
        <v>0</v>
      </c>
      <c r="I25" s="401">
        <f t="shared" si="5"/>
        <v>3.4865443200000001</v>
      </c>
      <c r="J25" s="401">
        <f t="shared" si="5"/>
        <v>2.12949214</v>
      </c>
      <c r="K25" s="401">
        <f t="shared" si="5"/>
        <v>2.1040000000000001</v>
      </c>
      <c r="L25" s="111">
        <f t="shared" ref="L25:L38" si="6">SUM(D25:K25)</f>
        <v>146.91854565</v>
      </c>
    </row>
    <row r="26" spans="1:14" s="14" customFormat="1" ht="18" customHeight="1">
      <c r="A26" s="30"/>
      <c r="B26" s="31" t="s">
        <v>15</v>
      </c>
      <c r="C26" s="12"/>
      <c r="D26" s="122">
        <v>0.72640036999999991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0.72640036999999991</v>
      </c>
    </row>
    <row r="27" spans="1:14" s="14" customFormat="1" ht="18" customHeight="1">
      <c r="A27" s="30"/>
      <c r="B27" s="31" t="s">
        <v>16</v>
      </c>
      <c r="C27" s="31"/>
      <c r="D27" s="111">
        <v>83.336376389999998</v>
      </c>
      <c r="E27" s="111">
        <v>5.5028636899999999</v>
      </c>
      <c r="F27" s="111">
        <v>49.632868739999999</v>
      </c>
      <c r="G27" s="111">
        <v>0</v>
      </c>
      <c r="H27" s="111">
        <v>0</v>
      </c>
      <c r="I27" s="111">
        <v>3.4865443200000001</v>
      </c>
      <c r="J27" s="111">
        <v>2.12949214</v>
      </c>
      <c r="K27" s="111">
        <v>2.1040000000000001</v>
      </c>
      <c r="L27" s="111">
        <f t="shared" si="6"/>
        <v>146.19214528000001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629.15230263000012</v>
      </c>
      <c r="E28" s="401">
        <f t="shared" si="7"/>
        <v>4.5847857599999999</v>
      </c>
      <c r="F28" s="401">
        <f t="shared" si="7"/>
        <v>18.83020561</v>
      </c>
      <c r="G28" s="401">
        <f t="shared" si="7"/>
        <v>0</v>
      </c>
      <c r="H28" s="401">
        <f t="shared" si="7"/>
        <v>0</v>
      </c>
      <c r="I28" s="401">
        <f t="shared" si="7"/>
        <v>2.5396586799999996</v>
      </c>
      <c r="J28" s="401">
        <f t="shared" si="7"/>
        <v>0</v>
      </c>
      <c r="K28" s="401">
        <f t="shared" si="7"/>
        <v>0.17599999999999999</v>
      </c>
      <c r="L28" s="111">
        <f t="shared" si="6"/>
        <v>655.28295268000022</v>
      </c>
    </row>
    <row r="29" spans="1:14" s="14" customFormat="1" ht="18" customHeight="1">
      <c r="A29" s="30"/>
      <c r="B29" s="31" t="s">
        <v>15</v>
      </c>
      <c r="C29" s="12"/>
      <c r="D29" s="122">
        <v>612.31869877000008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612.31869877000008</v>
      </c>
    </row>
    <row r="30" spans="1:14" s="14" customFormat="1" ht="18" customHeight="1">
      <c r="A30" s="30"/>
      <c r="B30" s="31" t="s">
        <v>16</v>
      </c>
      <c r="C30" s="31"/>
      <c r="D30" s="111">
        <v>16.833603860000004</v>
      </c>
      <c r="E30" s="111">
        <v>4.5847857599999999</v>
      </c>
      <c r="F30" s="111">
        <v>18.83020561</v>
      </c>
      <c r="G30" s="111">
        <v>0</v>
      </c>
      <c r="H30" s="111">
        <v>0</v>
      </c>
      <c r="I30" s="111">
        <v>2.5396586799999996</v>
      </c>
      <c r="J30" s="111">
        <v>0</v>
      </c>
      <c r="K30" s="111">
        <v>0.17599999999999999</v>
      </c>
      <c r="L30" s="111">
        <f t="shared" si="6"/>
        <v>42.964253910000011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18.756910990000002</v>
      </c>
      <c r="E31" s="401">
        <f t="shared" si="8"/>
        <v>0</v>
      </c>
      <c r="F31" s="401">
        <f t="shared" si="8"/>
        <v>1.6196998</v>
      </c>
      <c r="G31" s="401">
        <f t="shared" si="8"/>
        <v>0</v>
      </c>
      <c r="H31" s="401">
        <f t="shared" si="8"/>
        <v>0</v>
      </c>
      <c r="I31" s="401">
        <f t="shared" si="8"/>
        <v>1.3625994300000002</v>
      </c>
      <c r="J31" s="401">
        <f t="shared" si="8"/>
        <v>0</v>
      </c>
      <c r="K31" s="401">
        <f t="shared" si="8"/>
        <v>0.91700000000000004</v>
      </c>
      <c r="L31" s="111">
        <f t="shared" si="6"/>
        <v>22.656210220000002</v>
      </c>
    </row>
    <row r="32" spans="1:14" s="14" customFormat="1" ht="18" customHeight="1">
      <c r="A32" s="30"/>
      <c r="B32" s="31" t="s">
        <v>15</v>
      </c>
      <c r="C32" s="12"/>
      <c r="D32" s="122">
        <v>17.88128</v>
      </c>
      <c r="E32" s="122">
        <v>0</v>
      </c>
      <c r="F32" s="122">
        <v>1.6196998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19.5009798</v>
      </c>
    </row>
    <row r="33" spans="1:15" s="14" customFormat="1" ht="18" customHeight="1">
      <c r="A33" s="30"/>
      <c r="B33" s="31" t="s">
        <v>16</v>
      </c>
      <c r="C33" s="31"/>
      <c r="D33" s="111">
        <v>0.87563099</v>
      </c>
      <c r="E33" s="111">
        <v>0</v>
      </c>
      <c r="F33" s="111">
        <v>0</v>
      </c>
      <c r="G33" s="111">
        <v>0</v>
      </c>
      <c r="H33" s="111">
        <v>0</v>
      </c>
      <c r="I33" s="111">
        <v>1.3625994300000002</v>
      </c>
      <c r="J33" s="111">
        <v>0</v>
      </c>
      <c r="K33" s="111">
        <v>0.91700000000000004</v>
      </c>
      <c r="L33" s="111">
        <f t="shared" si="6"/>
        <v>3.1552304200000005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731.97199038000019</v>
      </c>
      <c r="E34" s="401">
        <f t="shared" si="9"/>
        <v>10.087649450000001</v>
      </c>
      <c r="F34" s="401">
        <f t="shared" si="9"/>
        <v>70.082774150000006</v>
      </c>
      <c r="G34" s="401">
        <f t="shared" si="9"/>
        <v>0</v>
      </c>
      <c r="H34" s="401">
        <f t="shared" si="9"/>
        <v>0</v>
      </c>
      <c r="I34" s="401">
        <f t="shared" si="9"/>
        <v>7.3888024300000001</v>
      </c>
      <c r="J34" s="401">
        <f t="shared" si="9"/>
        <v>2.12949214</v>
      </c>
      <c r="K34" s="401">
        <f t="shared" si="9"/>
        <v>3.1970000000000001</v>
      </c>
      <c r="L34" s="111">
        <f t="shared" si="6"/>
        <v>824.85770855000021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9.8851442399999989</v>
      </c>
      <c r="E36" s="112">
        <v>0</v>
      </c>
      <c r="F36" s="112">
        <v>1.6640499999999999E-2</v>
      </c>
      <c r="G36" s="112">
        <v>0</v>
      </c>
      <c r="H36" s="112">
        <v>0</v>
      </c>
      <c r="I36" s="112">
        <v>7.3888024299999984</v>
      </c>
      <c r="J36" s="112">
        <v>2.12949214</v>
      </c>
      <c r="K36" s="112">
        <v>3.1969999999999996</v>
      </c>
      <c r="L36" s="111">
        <f t="shared" si="6"/>
        <v>22.617079309999994</v>
      </c>
    </row>
    <row r="37" spans="1:15" s="14" customFormat="1" ht="18" customHeight="1">
      <c r="A37" s="29"/>
      <c r="B37" s="12" t="s">
        <v>22</v>
      </c>
      <c r="C37" s="12"/>
      <c r="D37" s="112">
        <v>720.67189591999988</v>
      </c>
      <c r="E37" s="112">
        <v>10.087649450000001</v>
      </c>
      <c r="F37" s="112">
        <v>70.066133650000012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1">
        <f t="shared" si="6"/>
        <v>800.82567901999982</v>
      </c>
    </row>
    <row r="38" spans="1:15" s="14" customFormat="1" ht="18" customHeight="1">
      <c r="A38" s="29"/>
      <c r="B38" s="12" t="s">
        <v>23</v>
      </c>
      <c r="C38" s="12"/>
      <c r="D38" s="112">
        <v>1.4149502199999999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1.4149502199999999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48987.912949550024</v>
      </c>
      <c r="E41" s="401">
        <f t="shared" si="10"/>
        <v>1359.8669633100001</v>
      </c>
      <c r="F41" s="401">
        <f t="shared" si="10"/>
        <v>2945.4649817600002</v>
      </c>
      <c r="G41" s="401">
        <f t="shared" si="10"/>
        <v>1072.1962100400006</v>
      </c>
      <c r="H41" s="401">
        <f t="shared" si="10"/>
        <v>205.41348981999997</v>
      </c>
      <c r="I41" s="401">
        <f t="shared" si="10"/>
        <v>136.21768151999999</v>
      </c>
      <c r="J41" s="401">
        <f t="shared" si="10"/>
        <v>187.26063239999999</v>
      </c>
      <c r="K41" s="401">
        <f t="shared" si="10"/>
        <v>182.77285042000003</v>
      </c>
      <c r="L41" s="111">
        <f t="shared" ref="L41:L50" si="11">SUM(D41:K41)</f>
        <v>55077.10575882002</v>
      </c>
    </row>
    <row r="42" spans="1:15" s="14" customFormat="1" ht="18" customHeight="1">
      <c r="A42" s="30"/>
      <c r="B42" s="31" t="s">
        <v>15</v>
      </c>
      <c r="C42" s="31"/>
      <c r="D42" s="122">
        <v>13387.001632290005</v>
      </c>
      <c r="E42" s="122">
        <v>128.97145942</v>
      </c>
      <c r="F42" s="122">
        <v>960.01703038000051</v>
      </c>
      <c r="G42" s="122">
        <v>174.25888771999999</v>
      </c>
      <c r="H42" s="122">
        <v>44.688988999999971</v>
      </c>
      <c r="I42" s="122">
        <v>1.58160046</v>
      </c>
      <c r="J42" s="122">
        <v>0</v>
      </c>
      <c r="K42" s="122">
        <v>21.000566439999997</v>
      </c>
      <c r="L42" s="111">
        <f t="shared" si="11"/>
        <v>14717.520165710004</v>
      </c>
    </row>
    <row r="43" spans="1:15" s="14" customFormat="1" ht="18" customHeight="1">
      <c r="A43" s="30"/>
      <c r="B43" s="31" t="s">
        <v>16</v>
      </c>
      <c r="C43" s="31"/>
      <c r="D43" s="111">
        <v>35600.911317260019</v>
      </c>
      <c r="E43" s="111">
        <v>1230.8955038900001</v>
      </c>
      <c r="F43" s="111">
        <v>1985.4479513799995</v>
      </c>
      <c r="G43" s="111">
        <v>897.93732232000048</v>
      </c>
      <c r="H43" s="111">
        <v>160.72450082</v>
      </c>
      <c r="I43" s="111">
        <v>134.63608105999998</v>
      </c>
      <c r="J43" s="111">
        <v>187.26063239999999</v>
      </c>
      <c r="K43" s="111">
        <v>161.77228398000003</v>
      </c>
      <c r="L43" s="111">
        <f t="shared" si="11"/>
        <v>40359.585593110016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31971.567837759998</v>
      </c>
      <c r="E44" s="401">
        <f t="shared" si="12"/>
        <v>880.09780933999991</v>
      </c>
      <c r="F44" s="401">
        <f t="shared" si="12"/>
        <v>2838.9069200000008</v>
      </c>
      <c r="G44" s="401">
        <f t="shared" si="12"/>
        <v>507.44243774000006</v>
      </c>
      <c r="H44" s="401">
        <f t="shared" si="12"/>
        <v>75.865442299999998</v>
      </c>
      <c r="I44" s="401">
        <f t="shared" si="12"/>
        <v>34.803660960000002</v>
      </c>
      <c r="J44" s="401">
        <f t="shared" si="12"/>
        <v>11.15330982</v>
      </c>
      <c r="K44" s="401">
        <f t="shared" si="12"/>
        <v>843.78838492999978</v>
      </c>
      <c r="L44" s="111">
        <f t="shared" si="11"/>
        <v>37163.625802849994</v>
      </c>
    </row>
    <row r="45" spans="1:15" s="14" customFormat="1" ht="18" customHeight="1">
      <c r="A45" s="30"/>
      <c r="B45" s="31" t="s">
        <v>15</v>
      </c>
      <c r="C45" s="31"/>
      <c r="D45" s="122">
        <v>10922.781495139991</v>
      </c>
      <c r="E45" s="122">
        <v>196.95810057999998</v>
      </c>
      <c r="F45" s="122">
        <v>210.95976878000005</v>
      </c>
      <c r="G45" s="122">
        <v>184.00124126000009</v>
      </c>
      <c r="H45" s="122">
        <v>11.00341482</v>
      </c>
      <c r="I45" s="122">
        <v>0</v>
      </c>
      <c r="J45" s="122">
        <v>0</v>
      </c>
      <c r="K45" s="122">
        <v>0</v>
      </c>
      <c r="L45" s="111">
        <f t="shared" si="11"/>
        <v>11525.704020579989</v>
      </c>
    </row>
    <row r="46" spans="1:15" s="14" customFormat="1" ht="18" customHeight="1">
      <c r="A46" s="30"/>
      <c r="B46" s="31" t="s">
        <v>16</v>
      </c>
      <c r="C46" s="31"/>
      <c r="D46" s="111">
        <v>21048.786342620006</v>
      </c>
      <c r="E46" s="111">
        <v>683.13970875999996</v>
      </c>
      <c r="F46" s="111">
        <v>2627.9471512200007</v>
      </c>
      <c r="G46" s="111">
        <v>323.44119647999997</v>
      </c>
      <c r="H46" s="111">
        <v>64.862027479999995</v>
      </c>
      <c r="I46" s="111">
        <v>34.803660960000002</v>
      </c>
      <c r="J46" s="111">
        <v>11.15330982</v>
      </c>
      <c r="K46" s="111">
        <v>843.78838492999978</v>
      </c>
      <c r="L46" s="111">
        <f t="shared" si="11"/>
        <v>25637.921782270008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11479.544465500001</v>
      </c>
      <c r="E47" s="401">
        <f t="shared" si="13"/>
        <v>453.05480763000008</v>
      </c>
      <c r="F47" s="401">
        <f t="shared" si="13"/>
        <v>542.55093332000001</v>
      </c>
      <c r="G47" s="401">
        <f t="shared" si="13"/>
        <v>85.016478669999984</v>
      </c>
      <c r="H47" s="401">
        <f t="shared" si="13"/>
        <v>135.26822107999999</v>
      </c>
      <c r="I47" s="401">
        <f t="shared" si="13"/>
        <v>49.924560199999995</v>
      </c>
      <c r="J47" s="401">
        <f t="shared" si="13"/>
        <v>157.18258677999998</v>
      </c>
      <c r="K47" s="401">
        <f t="shared" si="13"/>
        <v>26.287099040000005</v>
      </c>
      <c r="L47" s="111">
        <f t="shared" si="11"/>
        <v>12928.829152220002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604.91792850000036</v>
      </c>
      <c r="E48" s="122">
        <v>92.000122379999993</v>
      </c>
      <c r="F48" s="122">
        <v>215.57016735999991</v>
      </c>
      <c r="G48" s="122">
        <v>29.677349509999996</v>
      </c>
      <c r="H48" s="122">
        <v>48.806616519999999</v>
      </c>
      <c r="I48" s="122">
        <v>47.983521579999994</v>
      </c>
      <c r="J48" s="122">
        <v>0</v>
      </c>
      <c r="K48" s="122">
        <v>26.287099040000005</v>
      </c>
      <c r="L48" s="111">
        <f t="shared" si="11"/>
        <v>1065.2428048900001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10874.626537</v>
      </c>
      <c r="E49" s="111">
        <v>361.05468525000009</v>
      </c>
      <c r="F49" s="111">
        <v>326.9807659600001</v>
      </c>
      <c r="G49" s="111">
        <v>55.339129159999985</v>
      </c>
      <c r="H49" s="111">
        <v>86.461604559999984</v>
      </c>
      <c r="I49" s="111">
        <v>1.94103862</v>
      </c>
      <c r="J49" s="111">
        <v>157.18258677999998</v>
      </c>
      <c r="K49" s="111">
        <v>0</v>
      </c>
      <c r="L49" s="111">
        <f t="shared" si="11"/>
        <v>11863.586347329998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92439.025252810025</v>
      </c>
      <c r="E50" s="401">
        <f t="shared" si="14"/>
        <v>2693.0195802799999</v>
      </c>
      <c r="F50" s="401">
        <f t="shared" si="14"/>
        <v>6326.9228350800013</v>
      </c>
      <c r="G50" s="401">
        <f t="shared" si="14"/>
        <v>1664.6551264500006</v>
      </c>
      <c r="H50" s="401">
        <f t="shared" si="14"/>
        <v>416.54715319999991</v>
      </c>
      <c r="I50" s="401">
        <f t="shared" si="14"/>
        <v>220.94590267999999</v>
      </c>
      <c r="J50" s="401">
        <f t="shared" si="14"/>
        <v>355.59652899999998</v>
      </c>
      <c r="K50" s="401">
        <f t="shared" si="14"/>
        <v>1052.8483343899998</v>
      </c>
      <c r="L50" s="111">
        <f t="shared" si="11"/>
        <v>105169.56071389002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86645.896359039994</v>
      </c>
      <c r="E52" s="112">
        <v>2648.3107703699993</v>
      </c>
      <c r="F52" s="112">
        <v>6115.9856208800074</v>
      </c>
      <c r="G52" s="112">
        <v>1513.4925762999994</v>
      </c>
      <c r="H52" s="112">
        <v>406.40884360000018</v>
      </c>
      <c r="I52" s="112">
        <v>209.0503609099998</v>
      </c>
      <c r="J52" s="112">
        <v>351.02544874000006</v>
      </c>
      <c r="K52" s="112">
        <v>1013.7816581499998</v>
      </c>
      <c r="L52" s="111">
        <f>SUM(D52:K52)</f>
        <v>98903.951637989987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5793.128893770001</v>
      </c>
      <c r="E53" s="112">
        <v>44.70880992</v>
      </c>
      <c r="F53" s="112">
        <v>210.9372142</v>
      </c>
      <c r="G53" s="112">
        <v>151.16255015000002</v>
      </c>
      <c r="H53" s="112">
        <v>10.138309599999999</v>
      </c>
      <c r="I53" s="112">
        <v>11.895541770000001</v>
      </c>
      <c r="J53" s="112">
        <v>4.5710802600000005</v>
      </c>
      <c r="K53" s="112">
        <v>39.066676239999993</v>
      </c>
      <c r="L53" s="111">
        <f>SUM(D53:K53)</f>
        <v>6265.6090759100007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January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259.37282792000002</v>
      </c>
      <c r="E13" s="401">
        <f t="shared" si="0"/>
        <v>324.67514693999993</v>
      </c>
      <c r="F13" s="401">
        <f t="shared" si="0"/>
        <v>75.192568519999995</v>
      </c>
      <c r="G13" s="401">
        <f t="shared" si="0"/>
        <v>2.1888563200000002</v>
      </c>
      <c r="H13" s="401">
        <f t="shared" si="0"/>
        <v>0.43226016999999994</v>
      </c>
      <c r="I13" s="401">
        <f t="shared" si="0"/>
        <v>46.942400110000001</v>
      </c>
      <c r="J13" s="401">
        <f t="shared" si="0"/>
        <v>0.48509628000000005</v>
      </c>
      <c r="K13" s="401">
        <f t="shared" ref="K13:K21" si="1">SUM(D13:J13)</f>
        <v>709.28915625999991</v>
      </c>
      <c r="L13" s="402">
        <f t="shared" si="0"/>
        <v>520.57308414000011</v>
      </c>
      <c r="M13" s="401">
        <f t="shared" si="0"/>
        <v>166724.23824968102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39.55651057</v>
      </c>
      <c r="E14" s="122">
        <v>99.387648620000007</v>
      </c>
      <c r="F14" s="122">
        <v>5.9831125399999996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144.92727173</v>
      </c>
      <c r="L14" s="388">
        <v>8.0377123899999976</v>
      </c>
      <c r="M14" s="122">
        <f>L14+K14+'A2'!L14+'A1'!M14</f>
        <v>100843.19988758097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219.81631735000002</v>
      </c>
      <c r="E15" s="111">
        <v>225.28749831999994</v>
      </c>
      <c r="F15" s="111">
        <v>69.209455980000001</v>
      </c>
      <c r="G15" s="111">
        <v>2.1888563200000002</v>
      </c>
      <c r="H15" s="111">
        <v>0.43226016999999994</v>
      </c>
      <c r="I15" s="111">
        <v>46.942400110000001</v>
      </c>
      <c r="J15" s="111">
        <v>0.48509628000000005</v>
      </c>
      <c r="K15" s="111">
        <f t="shared" si="1"/>
        <v>564.36188452999988</v>
      </c>
      <c r="L15" s="388">
        <v>512.53537175000008</v>
      </c>
      <c r="M15" s="122">
        <f>L15+K15+'A2'!L15+'A1'!M15</f>
        <v>65881.038362100051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267.72692166000002</v>
      </c>
      <c r="E16" s="401">
        <f t="shared" si="2"/>
        <v>261.56639891999987</v>
      </c>
      <c r="F16" s="401">
        <f t="shared" si="2"/>
        <v>80.148787629999973</v>
      </c>
      <c r="G16" s="401">
        <f t="shared" si="2"/>
        <v>0.70578478000000011</v>
      </c>
      <c r="H16" s="401">
        <f t="shared" si="2"/>
        <v>4.7490230600000007</v>
      </c>
      <c r="I16" s="401">
        <f t="shared" si="2"/>
        <v>4.2462574799999997</v>
      </c>
      <c r="J16" s="401">
        <f t="shared" si="2"/>
        <v>3.97709431</v>
      </c>
      <c r="K16" s="401">
        <f t="shared" si="1"/>
        <v>623.12026784</v>
      </c>
      <c r="L16" s="401">
        <f t="shared" si="2"/>
        <v>206.75152911000001</v>
      </c>
      <c r="M16" s="401">
        <f t="shared" si="2"/>
        <v>78179.621668119886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142.83955025</v>
      </c>
      <c r="E17" s="122">
        <v>18.462144859999999</v>
      </c>
      <c r="F17" s="122">
        <v>8.5918963099999992</v>
      </c>
      <c r="G17" s="122">
        <v>0</v>
      </c>
      <c r="H17" s="122">
        <v>0</v>
      </c>
      <c r="I17" s="122">
        <v>2.7991000000000001E-3</v>
      </c>
      <c r="J17" s="122">
        <v>3.4418850000000001E-2</v>
      </c>
      <c r="K17" s="122">
        <f t="shared" si="1"/>
        <v>169.93080937000002</v>
      </c>
      <c r="L17" s="388">
        <v>1.479647465</v>
      </c>
      <c r="M17" s="122">
        <f>L17+K17+'A2'!L17+'A1'!M17</f>
        <v>43872.421205224899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124.88737141000001</v>
      </c>
      <c r="E18" s="111">
        <v>243.10425405999987</v>
      </c>
      <c r="F18" s="111">
        <v>71.556891319999977</v>
      </c>
      <c r="G18" s="111">
        <v>0.70578478000000011</v>
      </c>
      <c r="H18" s="111">
        <v>4.7490230600000007</v>
      </c>
      <c r="I18" s="111">
        <v>4.2434583799999999</v>
      </c>
      <c r="J18" s="111">
        <v>3.9426754600000002</v>
      </c>
      <c r="K18" s="111">
        <f t="shared" si="1"/>
        <v>453.18945846999986</v>
      </c>
      <c r="L18" s="388">
        <v>205.27188164500001</v>
      </c>
      <c r="M18" s="122">
        <f>L18+K18+'A2'!L18+'A1'!M18</f>
        <v>34307.200462894987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285.16350429000005</v>
      </c>
      <c r="E19" s="401">
        <f t="shared" si="3"/>
        <v>146.73477120000001</v>
      </c>
      <c r="F19" s="401">
        <f t="shared" si="3"/>
        <v>84.140145889999971</v>
      </c>
      <c r="G19" s="401">
        <f t="shared" si="3"/>
        <v>0.5937509299999999</v>
      </c>
      <c r="H19" s="401">
        <f t="shared" si="3"/>
        <v>9.0774320000000006E-2</v>
      </c>
      <c r="I19" s="401">
        <f t="shared" si="3"/>
        <v>22.080005440000001</v>
      </c>
      <c r="J19" s="401">
        <f t="shared" si="3"/>
        <v>1.06191843</v>
      </c>
      <c r="K19" s="401">
        <f t="shared" si="1"/>
        <v>539.86487050000017</v>
      </c>
      <c r="L19" s="401">
        <f t="shared" si="3"/>
        <v>21.484786060000008</v>
      </c>
      <c r="M19" s="401">
        <f t="shared" si="3"/>
        <v>161526.18554044998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129.36886197000004</v>
      </c>
      <c r="E20" s="122">
        <v>65.520746699999989</v>
      </c>
      <c r="F20" s="122">
        <v>74.188582339999968</v>
      </c>
      <c r="G20" s="122">
        <v>0.58969187999999995</v>
      </c>
      <c r="H20" s="122">
        <v>9.0774320000000006E-2</v>
      </c>
      <c r="I20" s="122">
        <v>1.2575329800000001</v>
      </c>
      <c r="J20" s="122">
        <v>1.06191843</v>
      </c>
      <c r="K20" s="122">
        <f t="shared" si="1"/>
        <v>272.07810861999997</v>
      </c>
      <c r="L20" s="388">
        <v>18.082600150000008</v>
      </c>
      <c r="M20" s="122">
        <f>L20+K20+'A2'!L20+'A1'!M20</f>
        <v>40069.39613784002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155.79464232000001</v>
      </c>
      <c r="E21" s="111">
        <v>81.214024500000008</v>
      </c>
      <c r="F21" s="111">
        <v>9.9515635499999995</v>
      </c>
      <c r="G21" s="111">
        <v>4.0590499999999998E-3</v>
      </c>
      <c r="H21" s="111">
        <v>0</v>
      </c>
      <c r="I21" s="111">
        <v>20.82247246</v>
      </c>
      <c r="J21" s="111">
        <v>0</v>
      </c>
      <c r="K21" s="111">
        <f t="shared" si="1"/>
        <v>267.78676188000003</v>
      </c>
      <c r="L21" s="388">
        <v>3.4021859100000005</v>
      </c>
      <c r="M21" s="122">
        <f>L21+K21+'A2'!L21+'A1'!M21</f>
        <v>121456.78940260995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812.26325386999997</v>
      </c>
      <c r="E22" s="401">
        <f t="shared" si="4"/>
        <v>732.97631705999981</v>
      </c>
      <c r="F22" s="401">
        <f t="shared" si="4"/>
        <v>239.48150203999995</v>
      </c>
      <c r="G22" s="401">
        <f t="shared" si="4"/>
        <v>3.48839203</v>
      </c>
      <c r="H22" s="401">
        <f t="shared" si="4"/>
        <v>5.2720575500000013</v>
      </c>
      <c r="I22" s="401">
        <f t="shared" si="4"/>
        <v>73.268663029999999</v>
      </c>
      <c r="J22" s="401">
        <f t="shared" si="4"/>
        <v>5.5241090200000009</v>
      </c>
      <c r="K22" s="401">
        <f t="shared" si="4"/>
        <v>1872.2742945999998</v>
      </c>
      <c r="L22" s="401">
        <f t="shared" si="4"/>
        <v>748.80939931000012</v>
      </c>
      <c r="M22" s="401">
        <f t="shared" si="4"/>
        <v>406430.04545825091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86.737197829999985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2.3373552200000001</v>
      </c>
      <c r="K25" s="401">
        <f t="shared" ref="K25:K33" si="6">SUM(D25:J25)</f>
        <v>89.074553049999992</v>
      </c>
      <c r="L25" s="401">
        <f t="shared" si="5"/>
        <v>2.2206776099999996</v>
      </c>
      <c r="M25" s="401">
        <f t="shared" si="5"/>
        <v>2182.8448010500001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68.289826120000001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86.737197829999985</v>
      </c>
      <c r="F27" s="111">
        <v>0</v>
      </c>
      <c r="G27" s="111">
        <v>0</v>
      </c>
      <c r="H27" s="111">
        <v>0</v>
      </c>
      <c r="I27" s="111">
        <v>0</v>
      </c>
      <c r="J27" s="111">
        <v>2.3373552200000001</v>
      </c>
      <c r="K27" s="122">
        <f t="shared" si="6"/>
        <v>89.074553049999992</v>
      </c>
      <c r="L27" s="388">
        <v>2.2206776099999996</v>
      </c>
      <c r="M27" s="122">
        <f>L27+K27+'A2'!L27+'A1'!M27</f>
        <v>2114.5549749300003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0</v>
      </c>
      <c r="L28" s="401">
        <f t="shared" si="7"/>
        <v>8.7999999999999995E-2</v>
      </c>
      <c r="M28" s="401">
        <f t="shared" si="7"/>
        <v>2584.4481561499997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2185.7912535399996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0</v>
      </c>
      <c r="L30" s="388">
        <v>8.7999999999999995E-2</v>
      </c>
      <c r="M30" s="122">
        <f>L30+K30+'A2'!L30+'A1'!M30</f>
        <v>398.65690260999997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0.45850000000000002</v>
      </c>
      <c r="M31" s="401">
        <f t="shared" si="8"/>
        <v>1759.5258037900003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1265.0467962400003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0.45850000000000002</v>
      </c>
      <c r="M33" s="122">
        <f>L33+K33+'A2'!L33+'A1'!M33</f>
        <v>494.47900755000006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86.737197829999985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2.3373552200000001</v>
      </c>
      <c r="K34" s="401">
        <f t="shared" si="9"/>
        <v>89.074553049999992</v>
      </c>
      <c r="L34" s="401">
        <f t="shared" si="9"/>
        <v>2.7671776099999996</v>
      </c>
      <c r="M34" s="401">
        <f t="shared" si="9"/>
        <v>6526.8187609899996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2.3373552200000001</v>
      </c>
      <c r="K36" s="122">
        <f>SUM(D36:J36)</f>
        <v>2.3373552200000001</v>
      </c>
      <c r="L36" s="392">
        <v>2.7671776099999996</v>
      </c>
      <c r="M36" s="122">
        <f>L36+K36+'A2'!L36+'A1'!M36</f>
        <v>663.48711256000001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86.737197829999985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86.737197829999985</v>
      </c>
      <c r="L37" s="392">
        <v>0</v>
      </c>
      <c r="M37" s="122">
        <f>L37+K37+'A2'!L37+'A1'!M37</f>
        <v>5715.5084850500016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147.82316338999996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79.591272829999994</v>
      </c>
      <c r="E41" s="401">
        <f t="shared" si="10"/>
        <v>34.044790259999999</v>
      </c>
      <c r="F41" s="401">
        <f t="shared" si="10"/>
        <v>609.15828123000006</v>
      </c>
      <c r="G41" s="401">
        <f t="shared" si="10"/>
        <v>0</v>
      </c>
      <c r="H41" s="401">
        <f t="shared" si="10"/>
        <v>25.500853410000001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748.29519773000004</v>
      </c>
      <c r="L41" s="401">
        <f t="shared" si="10"/>
        <v>91.386425209999985</v>
      </c>
      <c r="M41" s="401">
        <f t="shared" si="10"/>
        <v>201661.86167743022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0.84801260000000012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0.84801260000000012</v>
      </c>
      <c r="L42" s="388">
        <v>10.50028322</v>
      </c>
      <c r="M42" s="122">
        <f>L42+K42+'A2'!L42+'A1'!M42</f>
        <v>102655.24828397024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79.591272829999994</v>
      </c>
      <c r="E43" s="111">
        <v>33.196777660000002</v>
      </c>
      <c r="F43" s="111">
        <v>609.15828123000006</v>
      </c>
      <c r="G43" s="111">
        <v>0</v>
      </c>
      <c r="H43" s="111">
        <v>25.500853410000001</v>
      </c>
      <c r="I43" s="111">
        <v>0</v>
      </c>
      <c r="J43" s="111">
        <v>0</v>
      </c>
      <c r="K43" s="122">
        <f t="shared" si="11"/>
        <v>747.44718512999998</v>
      </c>
      <c r="L43" s="388">
        <v>80.886141989999985</v>
      </c>
      <c r="M43" s="122">
        <f>L43+K43+'A2'!L43+'A1'!M43</f>
        <v>99006.613393459993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495.20080730000001</v>
      </c>
      <c r="E44" s="401">
        <f t="shared" si="12"/>
        <v>4.9324575399999997</v>
      </c>
      <c r="F44" s="401">
        <f t="shared" si="12"/>
        <v>249.85260378999999</v>
      </c>
      <c r="G44" s="401">
        <f t="shared" si="12"/>
        <v>9.3093199099999993</v>
      </c>
      <c r="H44" s="401">
        <f t="shared" si="12"/>
        <v>29.661608489999999</v>
      </c>
      <c r="I44" s="401">
        <f t="shared" si="12"/>
        <v>0</v>
      </c>
      <c r="J44" s="401">
        <f t="shared" si="12"/>
        <v>0</v>
      </c>
      <c r="K44" s="401">
        <f t="shared" si="11"/>
        <v>788.95679702999996</v>
      </c>
      <c r="L44" s="401">
        <f t="shared" si="12"/>
        <v>424.57358778499997</v>
      </c>
      <c r="M44" s="401">
        <f t="shared" si="12"/>
        <v>92608.724474445058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492.07954957999999</v>
      </c>
      <c r="E45" s="122">
        <v>0.65247195999999996</v>
      </c>
      <c r="F45" s="122">
        <v>216.38405420999999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709.11607574999994</v>
      </c>
      <c r="L45" s="388">
        <v>0</v>
      </c>
      <c r="M45" s="122">
        <f>L45+K45+'A2'!L45+'A1'!M45</f>
        <v>56209.832768550034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3.12125772</v>
      </c>
      <c r="E46" s="111">
        <v>4.27998558</v>
      </c>
      <c r="F46" s="111">
        <v>33.468549580000001</v>
      </c>
      <c r="G46" s="111">
        <v>9.3093199099999993</v>
      </c>
      <c r="H46" s="111">
        <v>29.661608489999999</v>
      </c>
      <c r="I46" s="111">
        <v>0</v>
      </c>
      <c r="J46" s="111">
        <v>0</v>
      </c>
      <c r="K46" s="122">
        <f t="shared" si="11"/>
        <v>79.840721279999997</v>
      </c>
      <c r="L46" s="388">
        <v>424.57358778499997</v>
      </c>
      <c r="M46" s="122">
        <f>L46+K46+'A2'!L46+'A1'!M46</f>
        <v>36398.891705895025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29.046284419999992</v>
      </c>
      <c r="E47" s="401">
        <f t="shared" si="13"/>
        <v>55.078500370000008</v>
      </c>
      <c r="F47" s="401">
        <f t="shared" si="13"/>
        <v>80.967011479999996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165.09179627</v>
      </c>
      <c r="L47" s="401">
        <f>SUM(L48:L49)</f>
        <v>13.143549520000001</v>
      </c>
      <c r="M47" s="401">
        <f>SUM(M48:M49)</f>
        <v>31493.01462627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28.934364399999993</v>
      </c>
      <c r="E48" s="122">
        <v>55.078500370000008</v>
      </c>
      <c r="F48" s="122">
        <v>76.678707939999995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160.69157271</v>
      </c>
      <c r="L48" s="388">
        <v>13.143549520000001</v>
      </c>
      <c r="M48" s="122">
        <f>L48+K48+'A2'!L48+'A1'!M48</f>
        <v>6974.9538531199996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0.11192002</v>
      </c>
      <c r="E49" s="111">
        <v>0</v>
      </c>
      <c r="F49" s="111">
        <v>4.2883035399999994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4.4002235599999997</v>
      </c>
      <c r="L49" s="388">
        <v>0</v>
      </c>
      <c r="M49" s="122">
        <f>L49+K49+'A2'!L49+'A1'!M49</f>
        <v>24518.060773149999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603.83836454999994</v>
      </c>
      <c r="E50" s="401">
        <f t="shared" si="14"/>
        <v>94.055748170000015</v>
      </c>
      <c r="F50" s="401">
        <f t="shared" si="14"/>
        <v>939.97789650000004</v>
      </c>
      <c r="G50" s="401">
        <f t="shared" si="14"/>
        <v>9.3093199099999993</v>
      </c>
      <c r="H50" s="401">
        <f t="shared" si="14"/>
        <v>55.162461899999997</v>
      </c>
      <c r="I50" s="401">
        <f t="shared" si="14"/>
        <v>0</v>
      </c>
      <c r="J50" s="401">
        <f t="shared" si="14"/>
        <v>0</v>
      </c>
      <c r="K50" s="401">
        <f t="shared" si="14"/>
        <v>1702.3437910299999</v>
      </c>
      <c r="L50" s="401">
        <f t="shared" si="14"/>
        <v>529.10356251500002</v>
      </c>
      <c r="M50" s="401">
        <f t="shared" si="14"/>
        <v>325763.60077814525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603.83836455000016</v>
      </c>
      <c r="E52" s="112">
        <v>94.055748169999987</v>
      </c>
      <c r="F52" s="112">
        <v>911.46883303999994</v>
      </c>
      <c r="G52" s="112">
        <v>7.1837863499999983</v>
      </c>
      <c r="H52" s="112">
        <v>55.162461900000004</v>
      </c>
      <c r="I52" s="112">
        <v>0</v>
      </c>
      <c r="J52" s="122">
        <v>0</v>
      </c>
      <c r="K52" s="122">
        <f>SUM(D52:J52)</f>
        <v>1671.7091940099999</v>
      </c>
      <c r="L52" s="392">
        <v>509.57022439499991</v>
      </c>
      <c r="M52" s="122">
        <f>L52+K52+'A2'!L52+'A1'!M52</f>
        <v>315327.35484239517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28.50906346</v>
      </c>
      <c r="G53" s="112">
        <v>2.12553356</v>
      </c>
      <c r="H53" s="112">
        <v>0</v>
      </c>
      <c r="I53" s="112">
        <v>0</v>
      </c>
      <c r="J53" s="122">
        <v>0</v>
      </c>
      <c r="K53" s="122">
        <f>SUM(D53:J53)</f>
        <v>30.634597020000001</v>
      </c>
      <c r="L53" s="392">
        <v>19.533338119999993</v>
      </c>
      <c r="M53" s="122">
        <f>L53+K53+'A2'!L53+'A1'!M53</f>
        <v>10305.730972100002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130.51496369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January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1.0341047400000001</v>
      </c>
      <c r="O13" s="401">
        <f t="shared" si="0"/>
        <v>4.1387188399999992</v>
      </c>
      <c r="P13" s="401">
        <f t="shared" si="0"/>
        <v>0.19970196000000001</v>
      </c>
      <c r="Q13" s="401">
        <f t="shared" si="0"/>
        <v>0</v>
      </c>
      <c r="R13" s="401">
        <f t="shared" si="0"/>
        <v>1339.6224784200001</v>
      </c>
      <c r="S13" s="401">
        <f t="shared" si="0"/>
        <v>1.0043289399999999</v>
      </c>
      <c r="T13" s="401">
        <f t="shared" si="0"/>
        <v>0</v>
      </c>
      <c r="U13" s="401">
        <f t="shared" si="0"/>
        <v>0</v>
      </c>
      <c r="V13" s="401">
        <f t="shared" si="0"/>
        <v>1.6302761800000001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42.741641539999996</v>
      </c>
      <c r="AD13" s="401">
        <f t="shared" si="0"/>
        <v>5.6059999999999999</v>
      </c>
      <c r="AE13" s="401">
        <f t="shared" si="0"/>
        <v>0</v>
      </c>
      <c r="AF13" s="401">
        <f t="shared" si="0"/>
        <v>0</v>
      </c>
      <c r="AG13" s="401">
        <f t="shared" si="0"/>
        <v>17.053262779999997</v>
      </c>
      <c r="AH13" s="401">
        <f t="shared" si="0"/>
        <v>0</v>
      </c>
      <c r="AI13" s="401">
        <f t="shared" si="0"/>
        <v>0</v>
      </c>
      <c r="AJ13" s="401">
        <f t="shared" si="0"/>
        <v>1.43474E-2</v>
      </c>
      <c r="AK13" s="401">
        <f t="shared" si="0"/>
        <v>0</v>
      </c>
      <c r="AL13" s="401">
        <f t="shared" si="0"/>
        <v>0.16403212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0.51345825999999994</v>
      </c>
      <c r="AR13" s="401">
        <f t="shared" si="0"/>
        <v>668.56998538000016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0.84323179999999998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0.61981220000000004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30.687805559999994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1.0341047400000001</v>
      </c>
      <c r="O15" s="111">
        <v>4.1387188399999992</v>
      </c>
      <c r="P15" s="111">
        <v>0.19970196000000001</v>
      </c>
      <c r="Q15" s="111">
        <v>0</v>
      </c>
      <c r="R15" s="111">
        <v>1339.6224784200001</v>
      </c>
      <c r="S15" s="111">
        <v>1.0043289399999999</v>
      </c>
      <c r="T15" s="111">
        <v>0</v>
      </c>
      <c r="U15" s="111">
        <v>0</v>
      </c>
      <c r="V15" s="111">
        <v>0.7870443800000001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42.121829339999998</v>
      </c>
      <c r="AD15" s="111">
        <v>5.6059999999999999</v>
      </c>
      <c r="AE15" s="111">
        <v>0</v>
      </c>
      <c r="AF15" s="111">
        <v>0</v>
      </c>
      <c r="AG15" s="111">
        <v>17.053262779999997</v>
      </c>
      <c r="AH15" s="111">
        <v>0</v>
      </c>
      <c r="AI15" s="111">
        <v>0</v>
      </c>
      <c r="AJ15" s="111">
        <v>1.43474E-2</v>
      </c>
      <c r="AK15" s="111">
        <v>0</v>
      </c>
      <c r="AL15" s="111">
        <v>0.16403212</v>
      </c>
      <c r="AM15" s="111">
        <v>0</v>
      </c>
      <c r="AN15" s="111">
        <v>0</v>
      </c>
      <c r="AO15" s="111">
        <v>0</v>
      </c>
      <c r="AP15" s="111">
        <v>0</v>
      </c>
      <c r="AQ15" s="111">
        <v>0.51345825999999994</v>
      </c>
      <c r="AR15" s="133">
        <v>637.88217982000015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0.40643769999999996</v>
      </c>
      <c r="M16" s="401">
        <f t="shared" si="1"/>
        <v>0</v>
      </c>
      <c r="N16" s="401">
        <f t="shared" si="1"/>
        <v>6.5589413199999997</v>
      </c>
      <c r="O16" s="401">
        <f t="shared" si="1"/>
        <v>6.4395149600000003</v>
      </c>
      <c r="P16" s="401">
        <f t="shared" si="1"/>
        <v>3.80168E-3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4.9468965600000008</v>
      </c>
      <c r="AD16" s="401">
        <f t="shared" si="1"/>
        <v>1.1419999999999999</v>
      </c>
      <c r="AE16" s="401">
        <f t="shared" si="1"/>
        <v>0</v>
      </c>
      <c r="AF16" s="401">
        <f t="shared" si="1"/>
        <v>0</v>
      </c>
      <c r="AG16" s="401">
        <f t="shared" si="1"/>
        <v>2.8361299200000007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804.67239430000075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1.60729148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0.56081071999999998</v>
      </c>
      <c r="AD17" s="111">
        <v>0</v>
      </c>
      <c r="AE17" s="111">
        <v>0</v>
      </c>
      <c r="AF17" s="111">
        <v>0</v>
      </c>
      <c r="AG17" s="111">
        <v>8.1401359999999992E-2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3.6690863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0.40643769999999996</v>
      </c>
      <c r="M18" s="111">
        <v>0</v>
      </c>
      <c r="N18" s="111">
        <v>6.5589413199999997</v>
      </c>
      <c r="O18" s="111">
        <v>4.8322234800000006</v>
      </c>
      <c r="P18" s="111">
        <v>3.80168E-3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4.3860858400000007</v>
      </c>
      <c r="AD18" s="111">
        <v>1.1419999999999999</v>
      </c>
      <c r="AE18" s="111">
        <v>0</v>
      </c>
      <c r="AF18" s="111">
        <v>0</v>
      </c>
      <c r="AG18" s="111">
        <v>2.7547285600000007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801.00330800000074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0.28182758000000002</v>
      </c>
      <c r="M19" s="401">
        <f t="shared" si="2"/>
        <v>0</v>
      </c>
      <c r="N19" s="401">
        <f t="shared" si="2"/>
        <v>6.5174199999999995E-3</v>
      </c>
      <c r="O19" s="401">
        <f t="shared" si="2"/>
        <v>1.7927047199999999</v>
      </c>
      <c r="P19" s="401">
        <f t="shared" si="2"/>
        <v>6.6867000000000003E-3</v>
      </c>
      <c r="Q19" s="401">
        <f t="shared" si="2"/>
        <v>0</v>
      </c>
      <c r="R19" s="401">
        <f t="shared" si="2"/>
        <v>2.53584E-2</v>
      </c>
      <c r="S19" s="401">
        <f t="shared" si="2"/>
        <v>0.81211547999999989</v>
      </c>
      <c r="T19" s="401">
        <f t="shared" si="2"/>
        <v>0</v>
      </c>
      <c r="U19" s="401">
        <f t="shared" si="2"/>
        <v>0</v>
      </c>
      <c r="V19" s="401">
        <f t="shared" si="2"/>
        <v>1.7343429799999999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2.5637644400000008</v>
      </c>
      <c r="AD19" s="401">
        <f t="shared" si="2"/>
        <v>53.813195090000022</v>
      </c>
      <c r="AE19" s="401">
        <f t="shared" si="2"/>
        <v>0</v>
      </c>
      <c r="AF19" s="401">
        <f t="shared" si="2"/>
        <v>0</v>
      </c>
      <c r="AG19" s="401">
        <f t="shared" si="2"/>
        <v>3.1202101600000001</v>
      </c>
      <c r="AH19" s="401">
        <f t="shared" si="2"/>
        <v>0</v>
      </c>
      <c r="AI19" s="401">
        <f t="shared" si="2"/>
        <v>0</v>
      </c>
      <c r="AJ19" s="401">
        <f t="shared" si="2"/>
        <v>1.4E-2</v>
      </c>
      <c r="AK19" s="401">
        <f t="shared" si="2"/>
        <v>0</v>
      </c>
      <c r="AL19" s="401">
        <f t="shared" si="2"/>
        <v>3.8651799999999993E-2</v>
      </c>
      <c r="AM19" s="401">
        <f t="shared" si="2"/>
        <v>0</v>
      </c>
      <c r="AN19" s="401">
        <f t="shared" si="2"/>
        <v>0.02</v>
      </c>
      <c r="AO19" s="401">
        <f t="shared" si="2"/>
        <v>0</v>
      </c>
      <c r="AP19" s="401">
        <f t="shared" si="2"/>
        <v>0</v>
      </c>
      <c r="AQ19" s="401">
        <f t="shared" si="2"/>
        <v>0.30132676000000003</v>
      </c>
      <c r="AR19" s="401">
        <f t="shared" si="2"/>
        <v>21.213247620000001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0.28182758000000002</v>
      </c>
      <c r="M20" s="111">
        <v>0</v>
      </c>
      <c r="N20" s="111">
        <v>6.5174199999999995E-3</v>
      </c>
      <c r="O20" s="111">
        <v>1.7387945199999999</v>
      </c>
      <c r="P20" s="111">
        <v>6.6867000000000003E-3</v>
      </c>
      <c r="Q20" s="111">
        <v>0</v>
      </c>
      <c r="R20" s="111">
        <v>2.53584E-2</v>
      </c>
      <c r="S20" s="111">
        <v>0.7879278999999999</v>
      </c>
      <c r="T20" s="111">
        <v>0</v>
      </c>
      <c r="U20" s="111">
        <v>0</v>
      </c>
      <c r="V20" s="111">
        <v>1.7343429799999999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2.3829694000000008</v>
      </c>
      <c r="AD20" s="111">
        <v>47.409195090000019</v>
      </c>
      <c r="AE20" s="111">
        <v>0</v>
      </c>
      <c r="AF20" s="111">
        <v>0</v>
      </c>
      <c r="AG20" s="111">
        <v>2.5403582199999999</v>
      </c>
      <c r="AH20" s="111">
        <v>0</v>
      </c>
      <c r="AI20" s="111">
        <v>0</v>
      </c>
      <c r="AJ20" s="111">
        <v>1.4E-2</v>
      </c>
      <c r="AK20" s="111">
        <v>0</v>
      </c>
      <c r="AL20" s="111">
        <v>3.8651799999999993E-2</v>
      </c>
      <c r="AM20" s="111">
        <v>0</v>
      </c>
      <c r="AN20" s="111">
        <v>0.02</v>
      </c>
      <c r="AO20" s="111">
        <v>0</v>
      </c>
      <c r="AP20" s="111">
        <v>0</v>
      </c>
      <c r="AQ20" s="111">
        <v>0.30132676000000003</v>
      </c>
      <c r="AR20" s="133">
        <v>14.84724874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5.3910199999999998E-2</v>
      </c>
      <c r="P21" s="111">
        <v>0</v>
      </c>
      <c r="Q21" s="111">
        <v>0</v>
      </c>
      <c r="R21" s="111">
        <v>0</v>
      </c>
      <c r="S21" s="111">
        <v>2.418758E-2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0.18079503999999999</v>
      </c>
      <c r="AD21" s="111">
        <v>6.4039999999999999</v>
      </c>
      <c r="AE21" s="111">
        <v>0</v>
      </c>
      <c r="AF21" s="111">
        <v>0</v>
      </c>
      <c r="AG21" s="111">
        <v>0.57985194000000007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6.3659988800000002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0.68826527999999998</v>
      </c>
      <c r="M22" s="401">
        <f t="shared" si="3"/>
        <v>0</v>
      </c>
      <c r="N22" s="401">
        <f t="shared" si="3"/>
        <v>7.5995634799999996</v>
      </c>
      <c r="O22" s="401">
        <f t="shared" si="3"/>
        <v>12.370938519999999</v>
      </c>
      <c r="P22" s="401">
        <f t="shared" si="3"/>
        <v>0.21019034</v>
      </c>
      <c r="Q22" s="401">
        <f t="shared" si="3"/>
        <v>0</v>
      </c>
      <c r="R22" s="401">
        <f t="shared" si="3"/>
        <v>1339.6478368200001</v>
      </c>
      <c r="S22" s="401">
        <f t="shared" si="3"/>
        <v>1.8164444199999998</v>
      </c>
      <c r="T22" s="401">
        <f t="shared" si="3"/>
        <v>0</v>
      </c>
      <c r="U22" s="401">
        <f t="shared" si="3"/>
        <v>0</v>
      </c>
      <c r="V22" s="401">
        <f t="shared" si="3"/>
        <v>3.3646191600000002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50.252302539999995</v>
      </c>
      <c r="AD22" s="401">
        <f t="shared" si="3"/>
        <v>60.561195090000027</v>
      </c>
      <c r="AE22" s="401">
        <f t="shared" si="3"/>
        <v>0</v>
      </c>
      <c r="AF22" s="401">
        <f t="shared" si="3"/>
        <v>0</v>
      </c>
      <c r="AG22" s="401">
        <f t="shared" si="3"/>
        <v>23.009602859999998</v>
      </c>
      <c r="AH22" s="401">
        <f t="shared" si="3"/>
        <v>0</v>
      </c>
      <c r="AI22" s="401">
        <f t="shared" si="3"/>
        <v>0</v>
      </c>
      <c r="AJ22" s="401">
        <f t="shared" si="3"/>
        <v>2.8347400000000002E-2</v>
      </c>
      <c r="AK22" s="401">
        <f t="shared" si="3"/>
        <v>0</v>
      </c>
      <c r="AL22" s="401">
        <f t="shared" si="3"/>
        <v>0.20268391999999999</v>
      </c>
      <c r="AM22" s="401">
        <f t="shared" si="3"/>
        <v>0</v>
      </c>
      <c r="AN22" s="401">
        <f t="shared" si="3"/>
        <v>0.02</v>
      </c>
      <c r="AO22" s="401">
        <f t="shared" si="3"/>
        <v>0</v>
      </c>
      <c r="AP22" s="401">
        <f t="shared" si="3"/>
        <v>0</v>
      </c>
      <c r="AQ22" s="401">
        <f t="shared" si="3"/>
        <v>0.81478501999999997</v>
      </c>
      <c r="AR22" s="401">
        <f t="shared" si="3"/>
        <v>1494.4556273000007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4.6747104400000001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4.2080000000000002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4.6747104400000001</v>
      </c>
      <c r="Z27" s="111">
        <v>0</v>
      </c>
      <c r="AA27" s="111">
        <v>0</v>
      </c>
      <c r="AB27" s="111">
        <v>0</v>
      </c>
      <c r="AC27" s="111">
        <v>0</v>
      </c>
      <c r="AD27" s="111">
        <v>4.2080000000000002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0.35199999999999998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0.35199999999999998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1.8340000000000001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1.8340000000000001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4.6747104400000001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6.3940000000000001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4.6747104400000001</v>
      </c>
      <c r="Z36" s="112">
        <v>0</v>
      </c>
      <c r="AA36" s="112">
        <v>0</v>
      </c>
      <c r="AB36" s="112">
        <v>0</v>
      </c>
      <c r="AC36" s="112">
        <v>0</v>
      </c>
      <c r="AD36" s="112">
        <v>6.3940000000000001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40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0.68491584000000005</v>
      </c>
      <c r="AD41" s="401">
        <f t="shared" si="8"/>
        <v>235.57300000000001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18.688029239999995</v>
      </c>
      <c r="AR41" s="401">
        <f t="shared" si="8"/>
        <v>70.599755759999979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42.001132879999993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40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0.68491584000000005</v>
      </c>
      <c r="AD43" s="111">
        <v>235.57300000000001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18.688029239999995</v>
      </c>
      <c r="AR43" s="133">
        <v>28.59862287999999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58.517374630000013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196.233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1443.5439764999992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58.517374630000013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196.233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1443.5439764999992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37.171999999999997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15.402198079999996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37.171999999999997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15.402198079999996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58.517374630000013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40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0.68491584000000005</v>
      </c>
      <c r="AD50" s="401">
        <f t="shared" si="11"/>
        <v>468.97800000000001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34.09022731999999</v>
      </c>
      <c r="AR50" s="401">
        <f t="shared" si="11"/>
        <v>1514.1437322599991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56.537374630000016</v>
      </c>
      <c r="O52" s="112">
        <v>0</v>
      </c>
      <c r="P52" s="112">
        <v>0</v>
      </c>
      <c r="Q52" s="112">
        <v>0</v>
      </c>
      <c r="R52" s="112">
        <v>20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0.68491584000000005</v>
      </c>
      <c r="AD52" s="112">
        <v>468.97800000000001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34.090227319999975</v>
      </c>
      <c r="AR52" s="133">
        <v>1457.9903797799991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1.98</v>
      </c>
      <c r="O53" s="112">
        <v>0</v>
      </c>
      <c r="P53" s="112">
        <v>0</v>
      </c>
      <c r="Q53" s="112">
        <v>0</v>
      </c>
      <c r="R53" s="112">
        <v>20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56.153352480000009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January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247.58877797</v>
      </c>
      <c r="E25" s="264">
        <f t="shared" ref="E25:K25" si="0">SUM(E26:E27)</f>
        <v>4.3719006900000004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251.96067865999999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247.58877797</v>
      </c>
      <c r="E27" s="264">
        <v>4.3719006900000004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251.96067865999999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121.94283136999999</v>
      </c>
      <c r="E28" s="264">
        <f t="shared" si="2"/>
        <v>29.25117521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151.19400658000001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3.0508499999999999E-3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3.0508499999999999E-3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121.93978052</v>
      </c>
      <c r="E30" s="264">
        <v>29.25117521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151.19095572999998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41.02290644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41.02290644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</v>
      </c>
      <c r="E32" s="264">
        <v>41.02290644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41.02290644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369.53160933999999</v>
      </c>
      <c r="E34" s="265">
        <f t="shared" si="4"/>
        <v>74.645982340000003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444.17759167999998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26.946561789999997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26.946561789999997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26.946561789999997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26.946561789999997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10.298928800000001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10.298928800000001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10.298928800000001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10.298928800000001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26.17889366</v>
      </c>
      <c r="E43" s="264">
        <f t="shared" si="8"/>
        <v>35.155971650000005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61.334865310000005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24.404718020000001</v>
      </c>
      <c r="E44" s="264">
        <v>35.155971650000005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59.560689670000002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1.7741756399999999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1.7741756399999999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26.17889366</v>
      </c>
      <c r="E46" s="265">
        <f t="shared" si="9"/>
        <v>72.401462240000001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98.580355900000001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395.71050300000002</v>
      </c>
      <c r="E48" s="409">
        <f t="shared" si="10"/>
        <v>147.04744457999999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542.75794757999995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509212.85494438116</v>
      </c>
      <c r="E50" s="428">
        <f>E48+'A1'!E50+'A1'!E34+'A1'!E22</f>
        <v>36338.08892015001</v>
      </c>
      <c r="F50" s="428">
        <f>F48+'A1'!F50+'A1'!F34+'A1'!F22</f>
        <v>35.247686369999997</v>
      </c>
      <c r="G50" s="428">
        <f>G48+'A1'!G50+'A1'!G34+'A1'!G22</f>
        <v>106.05508959000004</v>
      </c>
      <c r="H50" s="428">
        <f>H48+'A1'!H50+'A1'!H34+'A1'!H22</f>
        <v>182.27433768999998</v>
      </c>
      <c r="I50" s="428">
        <f>I48+'A1'!I50+'A1'!I34+'A1'!I22</f>
        <v>2.2066503700000002</v>
      </c>
      <c r="J50" s="428">
        <f>J48+'A1'!J50+'A1'!J34+'A1'!J22</f>
        <v>0.10205648</v>
      </c>
      <c r="K50" s="428">
        <f>K48+'A1'!K50+'A1'!K34+'A1'!K22</f>
        <v>43.506990030000004</v>
      </c>
      <c r="L50" s="428">
        <f>L48+'A1'!L50+'A1'!L34+'A1'!L22</f>
        <v>29.209146100000005</v>
      </c>
      <c r="M50" s="428">
        <f>M48+'A1'!M50+'A1'!M34+'A1'!M22</f>
        <v>545949.54582116101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January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4.9425721199999995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4.9425721199999995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4.9425721199999995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4.9425721199999995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/>
      <c r="E32" s="111"/>
      <c r="F32" s="111"/>
      <c r="G32" s="111"/>
      <c r="H32" s="111"/>
      <c r="I32" s="111"/>
      <c r="J32" s="111"/>
      <c r="K32" s="111"/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4.9425721199999995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4.9425721199999995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49.251001809999998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49.251001809999998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49.251001809999998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49.251001809999998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4.9425721199999995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4.9425721199999995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4.9425721199999995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4.9425721199999995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4.9425721199999995</v>
      </c>
      <c r="E46" s="408">
        <f t="shared" si="9"/>
        <v>0</v>
      </c>
      <c r="F46" s="408">
        <f t="shared" si="9"/>
        <v>49.251001809999998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54.193573929999999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9.8851442399999989</v>
      </c>
      <c r="E48" s="409">
        <f t="shared" si="10"/>
        <v>0</v>
      </c>
      <c r="F48" s="409">
        <f t="shared" si="10"/>
        <v>49.251001809999998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59.136146050000001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167717.17600149004</v>
      </c>
      <c r="E50" s="429">
        <f>E48+'A2'!E50+'A2'!E34+'A2'!E22</f>
        <v>3949.4346196499996</v>
      </c>
      <c r="F50" s="429">
        <f>F48+'A2'!F50+'A2'!F34+'A2'!F22</f>
        <v>10633.234062179999</v>
      </c>
      <c r="G50" s="429">
        <f>G48+'A2'!G50+'A2'!G34+'A2'!G22</f>
        <v>1930.2160948800006</v>
      </c>
      <c r="H50" s="429">
        <f>H48+'A2'!H50+'A2'!H34+'A2'!H22</f>
        <v>787.35700412999995</v>
      </c>
      <c r="I50" s="429">
        <f>I48+'A2'!I50+'A2'!I34+'A2'!I22</f>
        <v>467.5321957299999</v>
      </c>
      <c r="J50" s="429">
        <f>J48+'A2'!J50+'A2'!J34+'A2'!J22</f>
        <v>419.39604025</v>
      </c>
      <c r="K50" s="429">
        <f>K48+'A2'!K50+'A2'!K34+'A2'!K22</f>
        <v>2524.0944734299992</v>
      </c>
      <c r="L50" s="429">
        <f>L48+'A2'!L50+'A2'!L34+'A2'!L22</f>
        <v>188428.44049174004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January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86.737197829999985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256.90325078000001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86.737197829999985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256.90325078000001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151.19400658000001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3.0508499999999999E-3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151.19095572999998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41.02290644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41.02290644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86.737197829999985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449.1201638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76.197563599999995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76.197563599999995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10.298928800000001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10.298928800000001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66.277437430000006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64.503261789999996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1.7741756399999999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152.77392982999999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86.737197829999985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601.89409362999993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1416.1016184199998</v>
      </c>
      <c r="E52" s="409">
        <f>E48+'A3'!E50+'A3'!E34+'A3'!E22</f>
        <v>1000.5064608899997</v>
      </c>
      <c r="F52" s="409">
        <f>F48+'A3'!F50+'A3'!F34+'A3'!F22</f>
        <v>1179.4593985399999</v>
      </c>
      <c r="G52" s="409">
        <f>G48+'A3'!G50+'A3'!G34+'A3'!G22</f>
        <v>12.797711939999999</v>
      </c>
      <c r="H52" s="409">
        <f>H48+'A3'!H50+'A3'!H34+'A3'!H22</f>
        <v>60.434519449999996</v>
      </c>
      <c r="I52" s="409">
        <f>I48+'A3'!I50+'A3'!I34+'A3'!I22</f>
        <v>73.268663029999999</v>
      </c>
      <c r="J52" s="409">
        <f>J48+'A3'!J50+'A3'!J34+'A3'!J22</f>
        <v>7.861464240000001</v>
      </c>
      <c r="K52" s="409">
        <f>K48+'A3'!K50+'A3'!K34+'A3'!K22</f>
        <v>3663.6926386799996</v>
      </c>
      <c r="L52" s="409">
        <f>L48+'A3'!L50+'A3'!L34+'A3'!L22</f>
        <v>1280.680139435</v>
      </c>
      <c r="M52" s="409">
        <f>M48+'A3'!M50+'A3'!M34+'A3'!M22</f>
        <v>739322.35909101623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January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0.68826527999999998</v>
      </c>
      <c r="M50" s="410">
        <f>M48+'A4'!M50+'A4'!M34+'A4'!M22</f>
        <v>0</v>
      </c>
      <c r="N50" s="410">
        <f>N48+'A4'!N50+'A4'!N34+'A4'!N22</f>
        <v>66.116938110000007</v>
      </c>
      <c r="O50" s="410">
        <f>O48+'A4'!O50+'A4'!O34+'A4'!O22</f>
        <v>12.370938519999999</v>
      </c>
      <c r="P50" s="410">
        <f>P48+'A4'!P50+'A4'!P34+'A4'!P22</f>
        <v>0.21019034</v>
      </c>
      <c r="Q50" s="410">
        <f>Q48+'A4'!Q50+'A4'!Q34+'A4'!Q22</f>
        <v>0</v>
      </c>
      <c r="R50" s="410">
        <f>R48+'A4'!R50+'A4'!R34+'A4'!R22</f>
        <v>1379.6478368200001</v>
      </c>
      <c r="S50" s="410">
        <f>S48+'A4'!S50+'A4'!S34+'A4'!S22</f>
        <v>1.8164444199999998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3.3646191600000002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4.6747104400000001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50.937218379999997</v>
      </c>
      <c r="AD50" s="410">
        <f>AD48+'A4'!AD50+'A4'!AD34+'A4'!AD22</f>
        <v>535.93319509000003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23.009602859999998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2.8347400000000002E-2</v>
      </c>
      <c r="AK50" s="410">
        <f>AK48+'A4'!AK50+'A4'!AK34+'A4'!AK22</f>
        <v>0</v>
      </c>
      <c r="AL50" s="410">
        <f>AL48+'A4'!AL50+'A4'!AL34+'A4'!AL22</f>
        <v>0.20268391999999999</v>
      </c>
      <c r="AM50" s="410">
        <f>AM48+'A4'!AM50+'A4'!AM34+'A4'!AM22</f>
        <v>0</v>
      </c>
      <c r="AN50" s="410">
        <f>AN48+'A4'!AN50+'A4'!AN34+'A4'!AN22</f>
        <v>0.02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34.905012339999992</v>
      </c>
      <c r="AR50" s="410">
        <f>AR48+'A4'!AR50+'A4'!AR34+'A4'!AR22</f>
        <v>3008.5993595599998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1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330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0.82159374309678579</v>
      </c>
      <c r="B4" s="468" t="s">
        <v>690</v>
      </c>
    </row>
    <row r="5" spans="1:2" ht="15" customHeight="1">
      <c r="A5" s="467">
        <v>8.2900497363821921E-2</v>
      </c>
      <c r="B5" s="468" t="s">
        <v>692</v>
      </c>
    </row>
    <row r="6" spans="1:2" ht="15" customHeight="1">
      <c r="A6" s="467">
        <v>8.0033540598969569E-2</v>
      </c>
      <c r="B6" s="468" t="s">
        <v>691</v>
      </c>
    </row>
    <row r="7" spans="1:2" ht="15" customHeight="1">
      <c r="A7" s="467">
        <v>9.2023843350569415E-3</v>
      </c>
      <c r="B7" s="468" t="s">
        <v>698</v>
      </c>
    </row>
    <row r="8" spans="1:2" ht="15" customHeight="1">
      <c r="A8" s="467">
        <v>5.7979188280806605E-3</v>
      </c>
      <c r="B8" s="468" t="s">
        <v>696</v>
      </c>
    </row>
    <row r="9" spans="1:2" ht="15" customHeight="1">
      <c r="A9" s="467">
        <v>2.6500653362651101E-4</v>
      </c>
      <c r="B9" s="468" t="s">
        <v>699</v>
      </c>
    </row>
    <row r="10" spans="1:2" ht="15" customHeight="1">
      <c r="A10" s="467">
        <v>1.4048038439361035E-4</v>
      </c>
      <c r="B10" s="468" t="s">
        <v>693</v>
      </c>
    </row>
    <row r="11" spans="1:2" ht="15" customHeight="1">
      <c r="A11" s="467">
        <v>6.6417962984046276E-5</v>
      </c>
      <c r="B11" s="468" t="s">
        <v>697</v>
      </c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708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F45" s="464" t="s">
        <v>692</v>
      </c>
      <c r="G45" s="464" t="s">
        <v>720</v>
      </c>
    </row>
    <row r="46" spans="6:7">
      <c r="G46" s="464" t="s">
        <v>721</v>
      </c>
    </row>
    <row r="47" spans="6:7">
      <c r="G47" s="464" t="s">
        <v>722</v>
      </c>
    </row>
    <row r="48" spans="6:7">
      <c r="G48" s="464" t="s">
        <v>724</v>
      </c>
    </row>
    <row r="49" spans="1:7">
      <c r="G49" s="464" t="s">
        <v>727</v>
      </c>
    </row>
    <row r="50" spans="1:7">
      <c r="F50" s="464" t="s">
        <v>691</v>
      </c>
      <c r="G50" s="464" t="s">
        <v>712</v>
      </c>
    </row>
    <row r="51" spans="1:7">
      <c r="G51" s="464" t="s">
        <v>713</v>
      </c>
    </row>
    <row r="52" spans="1:7">
      <c r="G52" s="464" t="s">
        <v>716</v>
      </c>
    </row>
    <row r="53" spans="1:7">
      <c r="F53" s="464" t="s">
        <v>698</v>
      </c>
      <c r="G53" s="464" t="s">
        <v>753</v>
      </c>
    </row>
    <row r="54" spans="1:7">
      <c r="F54" s="464" t="s">
        <v>696</v>
      </c>
      <c r="G54" s="464" t="s">
        <v>737</v>
      </c>
    </row>
    <row r="55" spans="1:7">
      <c r="F55" s="464" t="s">
        <v>699</v>
      </c>
      <c r="G55" s="464" t="s">
        <v>699</v>
      </c>
    </row>
    <row r="56" spans="1:7">
      <c r="F56" s="464" t="s">
        <v>693</v>
      </c>
      <c r="G56" s="464" t="s">
        <v>729</v>
      </c>
    </row>
    <row r="57" spans="1:7">
      <c r="F57" s="464" t="s">
        <v>697</v>
      </c>
      <c r="G57" s="464" t="s">
        <v>746</v>
      </c>
    </row>
    <row r="59" spans="1:7">
      <c r="A59" s="465" t="s">
        <v>331</v>
      </c>
    </row>
    <row r="61" spans="1:7">
      <c r="A61" s="465" t="s">
        <v>331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332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0.81640818205622379</v>
      </c>
      <c r="B4" s="468" t="s">
        <v>690</v>
      </c>
    </row>
    <row r="5" spans="1:2" ht="15" customHeight="1">
      <c r="A5" s="467">
        <v>0.11935274239589493</v>
      </c>
      <c r="B5" s="468" t="s">
        <v>691</v>
      </c>
    </row>
    <row r="6" spans="1:2" ht="15" customHeight="1">
      <c r="A6" s="467">
        <v>4.3732329676548894E-2</v>
      </c>
      <c r="B6" s="468" t="s">
        <v>692</v>
      </c>
    </row>
    <row r="7" spans="1:2" ht="15" customHeight="1">
      <c r="A7" s="467">
        <v>1.0664483686591061E-2</v>
      </c>
      <c r="B7" s="468" t="s">
        <v>695</v>
      </c>
    </row>
    <row r="8" spans="1:2" ht="15" customHeight="1">
      <c r="A8" s="467">
        <v>7.6095794266266351E-3</v>
      </c>
      <c r="B8" s="468" t="s">
        <v>698</v>
      </c>
    </row>
    <row r="9" spans="1:2" ht="15" customHeight="1">
      <c r="A9" s="467">
        <v>1.0085400168599692E-3</v>
      </c>
      <c r="B9" s="468" t="s">
        <v>696</v>
      </c>
    </row>
    <row r="10" spans="1:2" ht="15" customHeight="1">
      <c r="A10" s="467">
        <v>7.2830905962739526E-4</v>
      </c>
      <c r="B10" s="468" t="s">
        <v>693</v>
      </c>
    </row>
    <row r="11" spans="1:2" ht="15" customHeight="1">
      <c r="A11" s="467">
        <v>4.307837679112499E-4</v>
      </c>
      <c r="B11" s="468" t="s">
        <v>694</v>
      </c>
    </row>
    <row r="12" spans="1:2" ht="15" customHeight="1">
      <c r="A12" s="467">
        <v>6.4220959591390362E-5</v>
      </c>
      <c r="B12" s="468" t="s">
        <v>697</v>
      </c>
    </row>
    <row r="13" spans="1:2" ht="15" customHeight="1">
      <c r="A13" s="467">
        <v>8.5320895162188959E-7</v>
      </c>
      <c r="B13" s="468" t="s">
        <v>699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708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F45" s="464" t="s">
        <v>691</v>
      </c>
      <c r="G45" s="464" t="s">
        <v>712</v>
      </c>
    </row>
    <row r="46" spans="6:7">
      <c r="G46" s="464" t="s">
        <v>713</v>
      </c>
    </row>
    <row r="47" spans="6:7">
      <c r="G47" s="464" t="s">
        <v>716</v>
      </c>
    </row>
    <row r="48" spans="6:7">
      <c r="G48" s="464" t="s">
        <v>717</v>
      </c>
    </row>
    <row r="49" spans="6:7">
      <c r="G49" s="464" t="s">
        <v>718</v>
      </c>
    </row>
    <row r="50" spans="6:7">
      <c r="F50" s="464" t="s">
        <v>692</v>
      </c>
      <c r="G50" s="464" t="s">
        <v>719</v>
      </c>
    </row>
    <row r="51" spans="6:7">
      <c r="G51" s="464" t="s">
        <v>720</v>
      </c>
    </row>
    <row r="52" spans="6:7">
      <c r="G52" s="464" t="s">
        <v>721</v>
      </c>
    </row>
    <row r="53" spans="6:7">
      <c r="G53" s="464" t="s">
        <v>722</v>
      </c>
    </row>
    <row r="54" spans="6:7">
      <c r="G54" s="464" t="s">
        <v>723</v>
      </c>
    </row>
    <row r="55" spans="6:7">
      <c r="G55" s="464" t="s">
        <v>724</v>
      </c>
    </row>
    <row r="56" spans="6:7">
      <c r="G56" s="464" t="s">
        <v>725</v>
      </c>
    </row>
    <row r="57" spans="6:7">
      <c r="G57" s="464" t="s">
        <v>726</v>
      </c>
    </row>
    <row r="58" spans="6:7">
      <c r="G58" s="464" t="s">
        <v>727</v>
      </c>
    </row>
    <row r="59" spans="6:7">
      <c r="F59" s="464" t="s">
        <v>695</v>
      </c>
      <c r="G59" s="464" t="s">
        <v>734</v>
      </c>
    </row>
    <row r="60" spans="6:7">
      <c r="F60" s="464" t="s">
        <v>698</v>
      </c>
      <c r="G60" s="464" t="s">
        <v>753</v>
      </c>
    </row>
    <row r="61" spans="6:7">
      <c r="F61" s="464" t="s">
        <v>696</v>
      </c>
      <c r="G61" s="464" t="s">
        <v>755</v>
      </c>
    </row>
    <row r="62" spans="6:7">
      <c r="G62" s="464" t="s">
        <v>736</v>
      </c>
    </row>
    <row r="63" spans="6:7">
      <c r="G63" s="464" t="s">
        <v>756</v>
      </c>
    </row>
    <row r="64" spans="6:7">
      <c r="G64" s="464" t="s">
        <v>737</v>
      </c>
    </row>
    <row r="65" spans="1:7">
      <c r="F65" s="464" t="s">
        <v>693</v>
      </c>
      <c r="G65" s="464" t="s">
        <v>729</v>
      </c>
    </row>
    <row r="66" spans="1:7">
      <c r="F66" s="464" t="s">
        <v>694</v>
      </c>
      <c r="G66" s="464" t="s">
        <v>694</v>
      </c>
    </row>
    <row r="67" spans="1:7">
      <c r="F67" s="464" t="s">
        <v>697</v>
      </c>
      <c r="G67" s="464" t="s">
        <v>739</v>
      </c>
    </row>
    <row r="68" spans="1:7">
      <c r="G68" s="464" t="s">
        <v>740</v>
      </c>
    </row>
    <row r="69" spans="1:7">
      <c r="G69" s="464" t="s">
        <v>743</v>
      </c>
    </row>
    <row r="70" spans="1:7">
      <c r="G70" s="464" t="s">
        <v>747</v>
      </c>
    </row>
    <row r="71" spans="1:7">
      <c r="F71" s="464" t="s">
        <v>699</v>
      </c>
      <c r="G71" s="464" t="s">
        <v>699</v>
      </c>
    </row>
    <row r="73" spans="1:7">
      <c r="A73" s="465" t="s">
        <v>331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0.9094356533005028</v>
      </c>
      <c r="B4" s="468" t="s">
        <v>690</v>
      </c>
    </row>
    <row r="5" spans="1:2" ht="15" customHeight="1">
      <c r="A5" s="467">
        <v>2.9181295536423724E-2</v>
      </c>
      <c r="B5" s="468" t="s">
        <v>691</v>
      </c>
    </row>
    <row r="6" spans="1:2" ht="15" customHeight="1">
      <c r="A6" s="467">
        <v>2.257069869371674E-2</v>
      </c>
      <c r="B6" s="468" t="s">
        <v>693</v>
      </c>
    </row>
    <row r="7" spans="1:2" ht="15" customHeight="1">
      <c r="A7" s="467">
        <v>1.5706574076197334E-2</v>
      </c>
      <c r="B7" s="468" t="s">
        <v>692</v>
      </c>
    </row>
    <row r="8" spans="1:2" ht="15" customHeight="1">
      <c r="A8" s="467">
        <v>1.0100015003585625E-2</v>
      </c>
      <c r="B8" s="468" t="s">
        <v>698</v>
      </c>
    </row>
    <row r="9" spans="1:2" ht="15" customHeight="1">
      <c r="A9" s="467">
        <v>4.7073952561057881E-3</v>
      </c>
      <c r="B9" s="468" t="s">
        <v>696</v>
      </c>
    </row>
    <row r="10" spans="1:2" ht="15" customHeight="1">
      <c r="A10" s="467">
        <v>4.5915959517377957E-3</v>
      </c>
      <c r="B10" s="468" t="s">
        <v>695</v>
      </c>
    </row>
    <row r="11" spans="1:2" ht="15" customHeight="1">
      <c r="A11" s="467">
        <v>3.1812717776860365E-3</v>
      </c>
      <c r="B11" s="468" t="s">
        <v>694</v>
      </c>
    </row>
    <row r="12" spans="1:2" ht="15" customHeight="1">
      <c r="A12" s="467">
        <v>4.1854813433466734E-4</v>
      </c>
      <c r="B12" s="468" t="s">
        <v>697</v>
      </c>
    </row>
    <row r="13" spans="1:2" ht="15" customHeight="1">
      <c r="A13" s="467">
        <v>9.1460822659348312E-5</v>
      </c>
      <c r="B13" s="468" t="s">
        <v>700</v>
      </c>
    </row>
    <row r="14" spans="1:2" ht="15" customHeight="1">
      <c r="A14" s="467">
        <v>1.5462035268253912E-5</v>
      </c>
      <c r="B14" s="468" t="s">
        <v>699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752</v>
      </c>
    </row>
    <row r="42" spans="6:7">
      <c r="G42" s="464" t="s">
        <v>706</v>
      </c>
    </row>
    <row r="43" spans="6:7">
      <c r="G43" s="464" t="s">
        <v>708</v>
      </c>
    </row>
    <row r="44" spans="6:7">
      <c r="G44" s="464" t="s">
        <v>709</v>
      </c>
    </row>
    <row r="45" spans="6:7">
      <c r="G45" s="464" t="s">
        <v>710</v>
      </c>
    </row>
    <row r="46" spans="6:7">
      <c r="G46" s="464" t="s">
        <v>711</v>
      </c>
    </row>
    <row r="47" spans="6:7">
      <c r="F47" s="464" t="s">
        <v>691</v>
      </c>
      <c r="G47" s="464" t="s">
        <v>712</v>
      </c>
    </row>
    <row r="48" spans="6:7">
      <c r="G48" s="464" t="s">
        <v>713</v>
      </c>
    </row>
    <row r="49" spans="6:7">
      <c r="G49" s="464" t="s">
        <v>714</v>
      </c>
    </row>
    <row r="50" spans="6:7">
      <c r="G50" s="464" t="s">
        <v>716</v>
      </c>
    </row>
    <row r="51" spans="6:7">
      <c r="G51" s="464" t="s">
        <v>717</v>
      </c>
    </row>
    <row r="52" spans="6:7">
      <c r="F52" s="464" t="s">
        <v>693</v>
      </c>
      <c r="G52" s="464" t="s">
        <v>728</v>
      </c>
    </row>
    <row r="53" spans="6:7">
      <c r="G53" s="464" t="s">
        <v>729</v>
      </c>
    </row>
    <row r="54" spans="6:7">
      <c r="G54" s="464" t="s">
        <v>730</v>
      </c>
    </row>
    <row r="55" spans="6:7">
      <c r="F55" s="464" t="s">
        <v>692</v>
      </c>
      <c r="G55" s="464" t="s">
        <v>720</v>
      </c>
    </row>
    <row r="56" spans="6:7">
      <c r="G56" s="464" t="s">
        <v>721</v>
      </c>
    </row>
    <row r="57" spans="6:7">
      <c r="G57" s="464" t="s">
        <v>722</v>
      </c>
    </row>
    <row r="58" spans="6:7">
      <c r="G58" s="464" t="s">
        <v>723</v>
      </c>
    </row>
    <row r="59" spans="6:7">
      <c r="G59" s="464" t="s">
        <v>724</v>
      </c>
    </row>
    <row r="60" spans="6:7">
      <c r="G60" s="464" t="s">
        <v>727</v>
      </c>
    </row>
    <row r="61" spans="6:7">
      <c r="F61" s="464" t="s">
        <v>698</v>
      </c>
      <c r="G61" s="464" t="s">
        <v>753</v>
      </c>
    </row>
    <row r="62" spans="6:7">
      <c r="G62" s="464" t="s">
        <v>749</v>
      </c>
    </row>
    <row r="63" spans="6:7">
      <c r="G63" s="464" t="s">
        <v>750</v>
      </c>
    </row>
    <row r="64" spans="6:7">
      <c r="G64" s="464" t="s">
        <v>754</v>
      </c>
    </row>
    <row r="65" spans="1:7">
      <c r="F65" s="464" t="s">
        <v>696</v>
      </c>
      <c r="G65" s="464" t="s">
        <v>735</v>
      </c>
    </row>
    <row r="66" spans="1:7">
      <c r="G66" s="464" t="s">
        <v>736</v>
      </c>
    </row>
    <row r="67" spans="1:7">
      <c r="G67" s="464" t="s">
        <v>737</v>
      </c>
    </row>
    <row r="68" spans="1:7">
      <c r="F68" s="464" t="s">
        <v>695</v>
      </c>
      <c r="G68" s="464" t="s">
        <v>731</v>
      </c>
    </row>
    <row r="69" spans="1:7">
      <c r="G69" s="464" t="s">
        <v>733</v>
      </c>
    </row>
    <row r="70" spans="1:7">
      <c r="G70" s="464" t="s">
        <v>734</v>
      </c>
    </row>
    <row r="71" spans="1:7">
      <c r="F71" s="464" t="s">
        <v>694</v>
      </c>
      <c r="G71" s="464" t="s">
        <v>694</v>
      </c>
    </row>
    <row r="72" spans="1:7">
      <c r="F72" s="464" t="s">
        <v>697</v>
      </c>
      <c r="G72" s="464" t="s">
        <v>747</v>
      </c>
    </row>
    <row r="73" spans="1:7">
      <c r="F73" s="464" t="s">
        <v>700</v>
      </c>
      <c r="G73" s="464" t="s">
        <v>700</v>
      </c>
    </row>
    <row r="74" spans="1:7">
      <c r="F74" s="464" t="s">
        <v>699</v>
      </c>
      <c r="G74" s="464" t="s">
        <v>699</v>
      </c>
    </row>
    <row r="76" spans="1:7">
      <c r="A76" s="465" t="s">
        <v>331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334</v>
      </c>
    </row>
    <row r="3" spans="1:2" ht="15" customHeight="1">
      <c r="A3" s="470" t="s">
        <v>283</v>
      </c>
      <c r="B3" s="471" t="s">
        <v>284</v>
      </c>
    </row>
    <row r="4" spans="1:2" ht="15" customHeight="1">
      <c r="A4" s="467">
        <v>0.69768615835016556</v>
      </c>
      <c r="B4" s="468" t="s">
        <v>690</v>
      </c>
    </row>
    <row r="5" spans="1:2" ht="15" customHeight="1">
      <c r="A5" s="467">
        <v>0.15359179047931168</v>
      </c>
      <c r="B5" s="468" t="s">
        <v>691</v>
      </c>
    </row>
    <row r="6" spans="1:2" ht="15" customHeight="1">
      <c r="A6" s="467">
        <v>8.612759973661599E-2</v>
      </c>
      <c r="B6" s="468" t="s">
        <v>692</v>
      </c>
    </row>
    <row r="7" spans="1:2" ht="15" customHeight="1">
      <c r="A7" s="467">
        <v>3.0079902601092091E-2</v>
      </c>
      <c r="B7" s="468" t="s">
        <v>693</v>
      </c>
    </row>
    <row r="8" spans="1:2" ht="15" customHeight="1">
      <c r="A8" s="467">
        <v>2.5095178363842112E-2</v>
      </c>
      <c r="B8" s="468" t="s">
        <v>694</v>
      </c>
    </row>
    <row r="9" spans="1:2" ht="15" customHeight="1">
      <c r="A9" s="467">
        <v>4.1201330384404529E-3</v>
      </c>
      <c r="B9" s="468" t="s">
        <v>695</v>
      </c>
    </row>
    <row r="10" spans="1:2" ht="15" customHeight="1">
      <c r="A10" s="467">
        <v>2.2613776942087952E-3</v>
      </c>
      <c r="B10" s="468" t="s">
        <v>696</v>
      </c>
    </row>
    <row r="11" spans="1:2" ht="15" customHeight="1">
      <c r="A11" s="467">
        <v>8.0498175958880242E-4</v>
      </c>
      <c r="B11" s="468" t="s">
        <v>697</v>
      </c>
    </row>
    <row r="12" spans="1:2" ht="15" customHeight="1">
      <c r="A12" s="467">
        <v>1.6777279911041847E-4</v>
      </c>
      <c r="B12" s="468" t="s">
        <v>698</v>
      </c>
    </row>
    <row r="13" spans="1:2" ht="15" customHeight="1">
      <c r="A13" s="467">
        <v>3.0632293611787844E-5</v>
      </c>
      <c r="B13" s="468" t="s">
        <v>699</v>
      </c>
    </row>
    <row r="14" spans="1:2" ht="15" customHeight="1">
      <c r="A14" s="467">
        <v>2.1406485350488618E-5</v>
      </c>
      <c r="B14" s="468" t="s">
        <v>700</v>
      </c>
    </row>
    <row r="15" spans="1:2" ht="15" customHeight="1">
      <c r="A15" s="467">
        <v>1.3073948199645068E-5</v>
      </c>
      <c r="B15" s="468" t="s">
        <v>701</v>
      </c>
    </row>
    <row r="16" spans="1:2" ht="15" customHeight="1">
      <c r="A16" s="469"/>
      <c r="B16" s="468"/>
    </row>
    <row r="38" spans="6:7">
      <c r="F38" s="464" t="s">
        <v>690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705</v>
      </c>
    </row>
    <row r="42" spans="6:7">
      <c r="G42" s="464" t="s">
        <v>706</v>
      </c>
    </row>
    <row r="43" spans="6:7">
      <c r="G43" s="464" t="s">
        <v>707</v>
      </c>
    </row>
    <row r="44" spans="6:7">
      <c r="G44" s="464" t="s">
        <v>708</v>
      </c>
    </row>
    <row r="45" spans="6:7">
      <c r="G45" s="464" t="s">
        <v>709</v>
      </c>
    </row>
    <row r="46" spans="6:7">
      <c r="G46" s="464" t="s">
        <v>710</v>
      </c>
    </row>
    <row r="47" spans="6:7">
      <c r="G47" s="464" t="s">
        <v>711</v>
      </c>
    </row>
    <row r="48" spans="6:7">
      <c r="F48" s="464" t="s">
        <v>691</v>
      </c>
      <c r="G48" s="464" t="s">
        <v>712</v>
      </c>
    </row>
    <row r="49" spans="6:7">
      <c r="G49" s="464" t="s">
        <v>713</v>
      </c>
    </row>
    <row r="50" spans="6:7">
      <c r="G50" s="464" t="s">
        <v>714</v>
      </c>
    </row>
    <row r="51" spans="6:7">
      <c r="G51" s="464" t="s">
        <v>715</v>
      </c>
    </row>
    <row r="52" spans="6:7">
      <c r="G52" s="464" t="s">
        <v>716</v>
      </c>
    </row>
    <row r="53" spans="6:7">
      <c r="G53" s="464" t="s">
        <v>717</v>
      </c>
    </row>
    <row r="54" spans="6:7">
      <c r="G54" s="464" t="s">
        <v>718</v>
      </c>
    </row>
    <row r="55" spans="6:7">
      <c r="F55" s="464" t="s">
        <v>692</v>
      </c>
      <c r="G55" s="464" t="s">
        <v>719</v>
      </c>
    </row>
    <row r="56" spans="6:7">
      <c r="G56" s="464" t="s">
        <v>720</v>
      </c>
    </row>
    <row r="57" spans="6:7">
      <c r="G57" s="464" t="s">
        <v>721</v>
      </c>
    </row>
    <row r="58" spans="6:7">
      <c r="G58" s="464" t="s">
        <v>722</v>
      </c>
    </row>
    <row r="59" spans="6:7">
      <c r="G59" s="464" t="s">
        <v>723</v>
      </c>
    </row>
    <row r="60" spans="6:7">
      <c r="G60" s="464" t="s">
        <v>724</v>
      </c>
    </row>
    <row r="61" spans="6:7">
      <c r="G61" s="464" t="s">
        <v>725</v>
      </c>
    </row>
    <row r="62" spans="6:7">
      <c r="G62" s="464" t="s">
        <v>726</v>
      </c>
    </row>
    <row r="63" spans="6:7">
      <c r="G63" s="464" t="s">
        <v>727</v>
      </c>
    </row>
    <row r="64" spans="6:7">
      <c r="F64" s="464" t="s">
        <v>693</v>
      </c>
      <c r="G64" s="464" t="s">
        <v>728</v>
      </c>
    </row>
    <row r="65" spans="6:7">
      <c r="G65" s="464" t="s">
        <v>729</v>
      </c>
    </row>
    <row r="66" spans="6:7">
      <c r="G66" s="464" t="s">
        <v>730</v>
      </c>
    </row>
    <row r="67" spans="6:7">
      <c r="F67" s="464" t="s">
        <v>694</v>
      </c>
      <c r="G67" s="464" t="s">
        <v>694</v>
      </c>
    </row>
    <row r="68" spans="6:7">
      <c r="F68" s="464" t="s">
        <v>695</v>
      </c>
      <c r="G68" s="464" t="s">
        <v>731</v>
      </c>
    </row>
    <row r="69" spans="6:7">
      <c r="G69" s="464" t="s">
        <v>732</v>
      </c>
    </row>
    <row r="70" spans="6:7">
      <c r="G70" s="464" t="s">
        <v>733</v>
      </c>
    </row>
    <row r="71" spans="6:7">
      <c r="G71" s="464" t="s">
        <v>734</v>
      </c>
    </row>
    <row r="72" spans="6:7">
      <c r="F72" s="464" t="s">
        <v>696</v>
      </c>
      <c r="G72" s="464" t="s">
        <v>735</v>
      </c>
    </row>
    <row r="73" spans="6:7">
      <c r="G73" s="464" t="s">
        <v>736</v>
      </c>
    </row>
    <row r="74" spans="6:7">
      <c r="G74" s="464" t="s">
        <v>737</v>
      </c>
    </row>
    <row r="75" spans="6:7">
      <c r="F75" s="464" t="s">
        <v>697</v>
      </c>
      <c r="G75" s="464" t="s">
        <v>738</v>
      </c>
    </row>
    <row r="76" spans="6:7">
      <c r="G76" s="464" t="s">
        <v>739</v>
      </c>
    </row>
    <row r="77" spans="6:7">
      <c r="G77" s="464" t="s">
        <v>740</v>
      </c>
    </row>
    <row r="78" spans="6:7">
      <c r="G78" s="464" t="s">
        <v>741</v>
      </c>
    </row>
    <row r="79" spans="6:7">
      <c r="G79" s="464" t="s">
        <v>742</v>
      </c>
    </row>
    <row r="80" spans="6:7">
      <c r="G80" s="464" t="s">
        <v>743</v>
      </c>
    </row>
    <row r="81" spans="1:7">
      <c r="G81" s="464" t="s">
        <v>744</v>
      </c>
    </row>
    <row r="82" spans="1:7">
      <c r="G82" s="464" t="s">
        <v>745</v>
      </c>
    </row>
    <row r="83" spans="1:7">
      <c r="G83" s="464" t="s">
        <v>746</v>
      </c>
    </row>
    <row r="84" spans="1:7">
      <c r="G84" s="464" t="s">
        <v>747</v>
      </c>
    </row>
    <row r="85" spans="1:7">
      <c r="F85" s="464" t="s">
        <v>698</v>
      </c>
      <c r="G85" s="464" t="s">
        <v>748</v>
      </c>
    </row>
    <row r="86" spans="1:7">
      <c r="G86" s="464" t="s">
        <v>749</v>
      </c>
    </row>
    <row r="87" spans="1:7">
      <c r="G87" s="464" t="s">
        <v>750</v>
      </c>
    </row>
    <row r="88" spans="1:7">
      <c r="F88" s="464" t="s">
        <v>699</v>
      </c>
      <c r="G88" s="464" t="s">
        <v>699</v>
      </c>
    </row>
    <row r="89" spans="1:7">
      <c r="F89" s="464" t="s">
        <v>700</v>
      </c>
      <c r="G89" s="464" t="s">
        <v>700</v>
      </c>
    </row>
    <row r="90" spans="1:7">
      <c r="F90" s="464" t="s">
        <v>701</v>
      </c>
      <c r="G90" s="464" t="s">
        <v>751</v>
      </c>
    </row>
    <row r="92" spans="1:7">
      <c r="A92" s="465" t="s">
        <v>331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781</v>
      </c>
    </row>
    <row r="3" spans="1:4">
      <c r="A3" s="459" t="s">
        <v>268</v>
      </c>
      <c r="B3" s="459" t="s">
        <v>269</v>
      </c>
      <c r="C3" s="459" t="s">
        <v>270</v>
      </c>
      <c r="D3" s="459" t="s">
        <v>271</v>
      </c>
    </row>
    <row r="4" spans="1:4">
      <c r="A4">
        <v>1</v>
      </c>
      <c r="B4" s="457" t="s">
        <v>338</v>
      </c>
      <c r="C4" s="458" t="s">
        <v>339</v>
      </c>
      <c r="D4" s="458" t="s">
        <v>340</v>
      </c>
    </row>
    <row r="5" spans="1:4">
      <c r="A5">
        <v>2</v>
      </c>
      <c r="B5" s="457" t="s">
        <v>341</v>
      </c>
      <c r="C5" s="458" t="s">
        <v>342</v>
      </c>
      <c r="D5" s="458" t="s">
        <v>340</v>
      </c>
    </row>
    <row r="6" spans="1:4">
      <c r="A6">
        <v>3</v>
      </c>
      <c r="B6" s="457" t="s">
        <v>343</v>
      </c>
      <c r="C6" s="458" t="s">
        <v>344</v>
      </c>
      <c r="D6" s="458" t="s">
        <v>345</v>
      </c>
    </row>
    <row r="7" spans="1:4">
      <c r="A7">
        <v>4</v>
      </c>
      <c r="B7" s="457" t="s">
        <v>346</v>
      </c>
      <c r="C7" s="458" t="s">
        <v>347</v>
      </c>
      <c r="D7" s="458" t="s">
        <v>348</v>
      </c>
    </row>
    <row r="8" spans="1:4">
      <c r="A8">
        <v>5</v>
      </c>
      <c r="B8" s="457" t="s">
        <v>349</v>
      </c>
      <c r="C8" s="458" t="s">
        <v>350</v>
      </c>
      <c r="D8" s="458" t="s">
        <v>340</v>
      </c>
    </row>
    <row r="9" spans="1:4">
      <c r="A9">
        <v>6</v>
      </c>
      <c r="B9" s="457" t="s">
        <v>351</v>
      </c>
      <c r="C9" s="458" t="s">
        <v>352</v>
      </c>
      <c r="D9" s="458" t="s">
        <v>353</v>
      </c>
    </row>
    <row r="10" spans="1:4">
      <c r="A10">
        <v>7</v>
      </c>
      <c r="B10" s="457" t="s">
        <v>354</v>
      </c>
      <c r="C10" s="458" t="s">
        <v>355</v>
      </c>
      <c r="D10" s="458" t="s">
        <v>340</v>
      </c>
    </row>
    <row r="11" spans="1:4">
      <c r="A11">
        <v>8</v>
      </c>
      <c r="B11" s="457" t="s">
        <v>356</v>
      </c>
      <c r="C11" s="458" t="s">
        <v>357</v>
      </c>
      <c r="D11" s="458" t="s">
        <v>348</v>
      </c>
    </row>
    <row r="12" spans="1:4">
      <c r="A12">
        <v>9</v>
      </c>
      <c r="B12" s="457" t="s">
        <v>358</v>
      </c>
      <c r="C12" s="458" t="s">
        <v>359</v>
      </c>
      <c r="D12" s="458" t="s">
        <v>360</v>
      </c>
    </row>
    <row r="13" spans="1:4">
      <c r="A13">
        <v>10</v>
      </c>
      <c r="B13" s="457" t="s">
        <v>361</v>
      </c>
      <c r="C13" s="458" t="s">
        <v>362</v>
      </c>
      <c r="D13" s="458" t="s">
        <v>340</v>
      </c>
    </row>
    <row r="14" spans="1:4">
      <c r="A14">
        <v>11</v>
      </c>
      <c r="B14" s="457" t="s">
        <v>363</v>
      </c>
      <c r="C14" s="458" t="s">
        <v>364</v>
      </c>
      <c r="D14" s="458" t="s">
        <v>365</v>
      </c>
    </row>
    <row r="15" spans="1:4">
      <c r="A15">
        <v>12</v>
      </c>
      <c r="B15" s="457" t="s">
        <v>366</v>
      </c>
      <c r="C15" s="458" t="s">
        <v>367</v>
      </c>
      <c r="D15" s="458" t="s">
        <v>348</v>
      </c>
    </row>
    <row r="16" spans="1:4">
      <c r="A16">
        <v>13</v>
      </c>
      <c r="B16" s="457" t="s">
        <v>368</v>
      </c>
      <c r="C16" s="458" t="s">
        <v>369</v>
      </c>
      <c r="D16" s="458" t="s">
        <v>340</v>
      </c>
    </row>
    <row r="17" spans="1:4">
      <c r="A17">
        <v>14</v>
      </c>
      <c r="B17" s="457" t="s">
        <v>370</v>
      </c>
      <c r="C17" s="458" t="s">
        <v>371</v>
      </c>
      <c r="D17" s="458" t="s">
        <v>365</v>
      </c>
    </row>
    <row r="18" spans="1:4">
      <c r="A18">
        <v>15</v>
      </c>
      <c r="B18" s="457" t="s">
        <v>372</v>
      </c>
      <c r="C18" s="458" t="s">
        <v>373</v>
      </c>
      <c r="D18" s="458" t="s">
        <v>374</v>
      </c>
    </row>
    <row r="19" spans="1:4">
      <c r="A19">
        <v>16</v>
      </c>
      <c r="B19" s="457" t="s">
        <v>375</v>
      </c>
      <c r="C19" s="458" t="s">
        <v>376</v>
      </c>
      <c r="D19" s="458" t="s">
        <v>348</v>
      </c>
    </row>
    <row r="20" spans="1:4">
      <c r="A20">
        <v>17</v>
      </c>
      <c r="B20" s="457" t="s">
        <v>377</v>
      </c>
      <c r="C20" s="458" t="s">
        <v>378</v>
      </c>
      <c r="D20" s="458" t="s">
        <v>348</v>
      </c>
    </row>
    <row r="21" spans="1:4">
      <c r="A21">
        <v>18</v>
      </c>
      <c r="B21" s="457" t="s">
        <v>379</v>
      </c>
      <c r="C21" s="458" t="s">
        <v>380</v>
      </c>
      <c r="D21" s="458" t="s">
        <v>353</v>
      </c>
    </row>
    <row r="22" spans="1:4">
      <c r="A22">
        <v>19</v>
      </c>
      <c r="B22" s="457" t="s">
        <v>381</v>
      </c>
      <c r="C22" s="458" t="s">
        <v>382</v>
      </c>
      <c r="D22" s="458" t="s">
        <v>340</v>
      </c>
    </row>
    <row r="23" spans="1:4">
      <c r="A23">
        <v>20</v>
      </c>
      <c r="B23" s="457" t="s">
        <v>383</v>
      </c>
      <c r="C23" s="458" t="s">
        <v>384</v>
      </c>
      <c r="D23" s="458" t="s">
        <v>345</v>
      </c>
    </row>
    <row r="24" spans="1:4">
      <c r="A24">
        <v>21</v>
      </c>
      <c r="B24" s="457" t="s">
        <v>385</v>
      </c>
      <c r="C24" s="458" t="s">
        <v>386</v>
      </c>
      <c r="D24" s="458" t="s">
        <v>340</v>
      </c>
    </row>
    <row r="25" spans="1:4">
      <c r="A25">
        <v>22</v>
      </c>
      <c r="B25" s="457" t="s">
        <v>387</v>
      </c>
      <c r="C25" s="458" t="s">
        <v>388</v>
      </c>
      <c r="D25" s="458" t="s">
        <v>374</v>
      </c>
    </row>
    <row r="26" spans="1:4">
      <c r="A26">
        <v>23</v>
      </c>
      <c r="B26" s="457" t="s">
        <v>389</v>
      </c>
      <c r="C26" s="458" t="s">
        <v>390</v>
      </c>
      <c r="D26" s="458" t="s">
        <v>348</v>
      </c>
    </row>
    <row r="27" spans="1:4">
      <c r="A27">
        <v>24</v>
      </c>
      <c r="B27" s="457" t="s">
        <v>391</v>
      </c>
      <c r="C27" s="458" t="s">
        <v>392</v>
      </c>
      <c r="D27" s="458" t="s">
        <v>374</v>
      </c>
    </row>
    <row r="28" spans="1:4">
      <c r="A28">
        <v>25</v>
      </c>
      <c r="B28" s="457" t="s">
        <v>393</v>
      </c>
      <c r="C28" s="458" t="s">
        <v>394</v>
      </c>
      <c r="D28" s="458" t="s">
        <v>395</v>
      </c>
    </row>
    <row r="29" spans="1:4">
      <c r="A29">
        <v>26</v>
      </c>
      <c r="B29" s="457" t="s">
        <v>396</v>
      </c>
      <c r="C29" s="458" t="s">
        <v>397</v>
      </c>
      <c r="D29" s="458" t="s">
        <v>340</v>
      </c>
    </row>
    <row r="30" spans="1:4">
      <c r="A30">
        <v>27</v>
      </c>
      <c r="B30" s="457" t="s">
        <v>398</v>
      </c>
      <c r="C30" s="458" t="s">
        <v>399</v>
      </c>
      <c r="D30" s="458" t="s">
        <v>340</v>
      </c>
    </row>
    <row r="31" spans="1:4">
      <c r="A31">
        <v>28</v>
      </c>
      <c r="B31" s="457" t="s">
        <v>400</v>
      </c>
      <c r="C31" s="458" t="s">
        <v>401</v>
      </c>
      <c r="D31" s="458" t="s">
        <v>340</v>
      </c>
    </row>
    <row r="32" spans="1:4">
      <c r="A32">
        <v>29</v>
      </c>
      <c r="B32" s="457" t="s">
        <v>402</v>
      </c>
      <c r="C32" s="458" t="s">
        <v>403</v>
      </c>
      <c r="D32" s="458" t="s">
        <v>340</v>
      </c>
    </row>
    <row r="33" spans="1:4">
      <c r="A33">
        <v>30</v>
      </c>
      <c r="B33" s="457" t="s">
        <v>404</v>
      </c>
      <c r="C33" s="458" t="s">
        <v>405</v>
      </c>
      <c r="D33" s="458" t="s">
        <v>340</v>
      </c>
    </row>
    <row r="34" spans="1:4">
      <c r="A34">
        <v>31</v>
      </c>
      <c r="B34" s="457" t="s">
        <v>406</v>
      </c>
      <c r="C34" s="458" t="s">
        <v>407</v>
      </c>
      <c r="D34" s="458" t="s">
        <v>365</v>
      </c>
    </row>
    <row r="35" spans="1:4">
      <c r="A35">
        <v>32</v>
      </c>
      <c r="B35" s="457" t="s">
        <v>408</v>
      </c>
      <c r="C35" s="458" t="s">
        <v>409</v>
      </c>
      <c r="D35" s="458" t="s">
        <v>340</v>
      </c>
    </row>
    <row r="36" spans="1:4">
      <c r="A36">
        <v>33</v>
      </c>
      <c r="B36" s="457" t="s">
        <v>410</v>
      </c>
      <c r="C36" s="458" t="s">
        <v>411</v>
      </c>
      <c r="D36" s="458" t="s">
        <v>340</v>
      </c>
    </row>
    <row r="37" spans="1:4">
      <c r="A37">
        <v>34</v>
      </c>
      <c r="B37" s="457" t="s">
        <v>412</v>
      </c>
      <c r="C37" s="458" t="s">
        <v>413</v>
      </c>
      <c r="D37" s="458" t="s">
        <v>293</v>
      </c>
    </row>
    <row r="38" spans="1:4">
      <c r="A38">
        <v>35</v>
      </c>
      <c r="B38" s="457" t="s">
        <v>414</v>
      </c>
      <c r="C38" s="458" t="s">
        <v>415</v>
      </c>
      <c r="D38" s="458" t="s">
        <v>340</v>
      </c>
    </row>
    <row r="39" spans="1:4">
      <c r="A39">
        <v>36</v>
      </c>
      <c r="B39" s="457" t="s">
        <v>416</v>
      </c>
      <c r="C39" s="458" t="s">
        <v>417</v>
      </c>
      <c r="D39" s="458" t="s">
        <v>340</v>
      </c>
    </row>
    <row r="40" spans="1:4">
      <c r="A40">
        <v>37</v>
      </c>
      <c r="B40" s="457" t="s">
        <v>418</v>
      </c>
      <c r="C40" s="458" t="s">
        <v>419</v>
      </c>
      <c r="D40" s="458" t="s">
        <v>353</v>
      </c>
    </row>
    <row r="41" spans="1:4">
      <c r="A41">
        <v>38</v>
      </c>
      <c r="B41" s="457" t="s">
        <v>420</v>
      </c>
      <c r="C41" s="458" t="s">
        <v>421</v>
      </c>
      <c r="D41" s="458" t="s">
        <v>340</v>
      </c>
    </row>
    <row r="42" spans="1:4">
      <c r="A42">
        <v>39</v>
      </c>
      <c r="B42" s="457" t="s">
        <v>422</v>
      </c>
      <c r="C42" s="458" t="s">
        <v>423</v>
      </c>
      <c r="D42" s="458" t="s">
        <v>340</v>
      </c>
    </row>
    <row r="43" spans="1:4">
      <c r="A43">
        <v>40</v>
      </c>
      <c r="B43" s="457" t="s">
        <v>424</v>
      </c>
      <c r="C43" s="458" t="s">
        <v>425</v>
      </c>
      <c r="D43" s="458" t="s">
        <v>340</v>
      </c>
    </row>
    <row r="44" spans="1:4">
      <c r="A44">
        <v>41</v>
      </c>
      <c r="B44" s="457" t="s">
        <v>426</v>
      </c>
      <c r="C44" s="458" t="s">
        <v>427</v>
      </c>
      <c r="D44" s="458" t="s">
        <v>348</v>
      </c>
    </row>
    <row r="45" spans="1:4">
      <c r="A45">
        <v>42</v>
      </c>
      <c r="B45" s="457" t="s">
        <v>428</v>
      </c>
      <c r="C45" s="458" t="s">
        <v>429</v>
      </c>
      <c r="D45" s="458" t="s">
        <v>353</v>
      </c>
    </row>
    <row r="46" spans="1:4">
      <c r="A46">
        <v>43</v>
      </c>
      <c r="B46" s="457" t="s">
        <v>430</v>
      </c>
      <c r="C46" s="458" t="s">
        <v>431</v>
      </c>
      <c r="D46" s="458" t="s">
        <v>340</v>
      </c>
    </row>
    <row r="47" spans="1:4">
      <c r="A47">
        <v>44</v>
      </c>
      <c r="B47" s="457" t="s">
        <v>432</v>
      </c>
      <c r="C47" s="458" t="s">
        <v>433</v>
      </c>
      <c r="D47" s="458" t="s">
        <v>340</v>
      </c>
    </row>
    <row r="48" spans="1:4">
      <c r="A48">
        <v>45</v>
      </c>
      <c r="B48" s="457" t="s">
        <v>434</v>
      </c>
      <c r="C48" s="458" t="s">
        <v>435</v>
      </c>
      <c r="D48" s="458" t="s">
        <v>345</v>
      </c>
    </row>
    <row r="49" spans="1:4">
      <c r="A49">
        <v>46</v>
      </c>
      <c r="B49" s="457" t="s">
        <v>436</v>
      </c>
      <c r="C49" s="458" t="s">
        <v>437</v>
      </c>
      <c r="D49" s="458" t="s">
        <v>293</v>
      </c>
    </row>
    <row r="50" spans="1:4">
      <c r="A50">
        <v>47</v>
      </c>
      <c r="B50" s="457" t="s">
        <v>438</v>
      </c>
      <c r="C50" s="458" t="s">
        <v>439</v>
      </c>
      <c r="D50" s="458" t="s">
        <v>360</v>
      </c>
    </row>
    <row r="51" spans="1:4">
      <c r="A51">
        <v>48</v>
      </c>
      <c r="B51" s="457" t="s">
        <v>440</v>
      </c>
      <c r="C51" s="458" t="s">
        <v>441</v>
      </c>
      <c r="D51" s="458" t="s">
        <v>348</v>
      </c>
    </row>
    <row r="52" spans="1:4">
      <c r="A52">
        <v>49</v>
      </c>
      <c r="B52" s="457" t="s">
        <v>442</v>
      </c>
      <c r="C52" s="458" t="s">
        <v>443</v>
      </c>
      <c r="D52" s="458" t="s">
        <v>340</v>
      </c>
    </row>
    <row r="53" spans="1:4">
      <c r="A53">
        <v>50</v>
      </c>
      <c r="B53" s="457" t="s">
        <v>444</v>
      </c>
      <c r="C53" s="458" t="s">
        <v>445</v>
      </c>
      <c r="D53" s="458" t="s">
        <v>340</v>
      </c>
    </row>
    <row r="54" spans="1:4">
      <c r="A54">
        <v>51</v>
      </c>
      <c r="B54" s="457" t="s">
        <v>446</v>
      </c>
      <c r="C54" s="458" t="s">
        <v>447</v>
      </c>
      <c r="D54" s="458" t="s">
        <v>360</v>
      </c>
    </row>
    <row r="55" spans="1:4">
      <c r="A55">
        <v>52</v>
      </c>
      <c r="B55" s="457" t="s">
        <v>448</v>
      </c>
      <c r="C55" s="458" t="s">
        <v>449</v>
      </c>
      <c r="D55" s="458" t="s">
        <v>340</v>
      </c>
    </row>
    <row r="56" spans="1:4">
      <c r="A56">
        <v>53</v>
      </c>
      <c r="B56" s="457" t="s">
        <v>450</v>
      </c>
      <c r="C56" s="458" t="s">
        <v>451</v>
      </c>
      <c r="D56" s="458" t="s">
        <v>340</v>
      </c>
    </row>
    <row r="57" spans="1:4">
      <c r="A57">
        <v>54</v>
      </c>
      <c r="B57" s="457" t="s">
        <v>452</v>
      </c>
      <c r="C57" s="458" t="s">
        <v>453</v>
      </c>
      <c r="D57" s="458" t="s">
        <v>340</v>
      </c>
    </row>
    <row r="58" spans="1:4">
      <c r="A58">
        <v>55</v>
      </c>
      <c r="B58" s="457" t="s">
        <v>454</v>
      </c>
      <c r="C58" s="458" t="s">
        <v>455</v>
      </c>
      <c r="D58" s="458" t="s">
        <v>360</v>
      </c>
    </row>
    <row r="59" spans="1:4">
      <c r="A59">
        <v>56</v>
      </c>
      <c r="B59" s="457" t="s">
        <v>456</v>
      </c>
      <c r="C59" s="458" t="s">
        <v>457</v>
      </c>
      <c r="D59" s="458" t="s">
        <v>340</v>
      </c>
    </row>
    <row r="60" spans="1:4">
      <c r="A60">
        <v>57</v>
      </c>
      <c r="B60" s="457" t="s">
        <v>458</v>
      </c>
      <c r="C60" s="458" t="s">
        <v>459</v>
      </c>
      <c r="D60" s="458" t="s">
        <v>374</v>
      </c>
    </row>
    <row r="61" spans="1:4">
      <c r="A61">
        <v>58</v>
      </c>
      <c r="B61" s="457" t="s">
        <v>460</v>
      </c>
      <c r="C61" s="458" t="s">
        <v>461</v>
      </c>
      <c r="D61" s="458" t="s">
        <v>340</v>
      </c>
    </row>
    <row r="62" spans="1:4">
      <c r="A62">
        <v>59</v>
      </c>
      <c r="B62" s="457" t="s">
        <v>462</v>
      </c>
      <c r="C62" s="458" t="s">
        <v>463</v>
      </c>
      <c r="D62" s="458" t="s">
        <v>353</v>
      </c>
    </row>
    <row r="63" spans="1:4">
      <c r="A63">
        <v>60</v>
      </c>
      <c r="B63" s="457" t="s">
        <v>464</v>
      </c>
      <c r="C63" s="458" t="s">
        <v>465</v>
      </c>
      <c r="D63" s="458" t="s">
        <v>340</v>
      </c>
    </row>
    <row r="64" spans="1:4">
      <c r="A64">
        <v>61</v>
      </c>
      <c r="B64" s="457" t="s">
        <v>466</v>
      </c>
      <c r="C64" s="458" t="s">
        <v>467</v>
      </c>
      <c r="D64" s="458" t="s">
        <v>340</v>
      </c>
    </row>
    <row r="65" spans="1:4">
      <c r="A65">
        <v>62</v>
      </c>
      <c r="B65" s="457" t="s">
        <v>468</v>
      </c>
      <c r="C65" s="458" t="s">
        <v>469</v>
      </c>
      <c r="D65" s="458" t="s">
        <v>340</v>
      </c>
    </row>
    <row r="66" spans="1:4">
      <c r="A66">
        <v>63</v>
      </c>
      <c r="B66" s="457" t="s">
        <v>470</v>
      </c>
      <c r="C66" s="458" t="s">
        <v>471</v>
      </c>
      <c r="D66" s="458" t="s">
        <v>340</v>
      </c>
    </row>
    <row r="67" spans="1:4">
      <c r="A67">
        <v>64</v>
      </c>
      <c r="B67" s="457" t="s">
        <v>472</v>
      </c>
      <c r="C67" s="458" t="s">
        <v>473</v>
      </c>
      <c r="D67" s="458" t="s">
        <v>340</v>
      </c>
    </row>
    <row r="68" spans="1:4">
      <c r="A68">
        <v>65</v>
      </c>
      <c r="B68" s="457" t="s">
        <v>474</v>
      </c>
      <c r="C68" s="458" t="s">
        <v>475</v>
      </c>
      <c r="D68" s="458" t="s">
        <v>340</v>
      </c>
    </row>
    <row r="69" spans="1:4">
      <c r="A69">
        <v>66</v>
      </c>
      <c r="B69" s="457" t="s">
        <v>476</v>
      </c>
      <c r="C69" s="458" t="s">
        <v>477</v>
      </c>
      <c r="D69" s="458" t="s">
        <v>340</v>
      </c>
    </row>
    <row r="70" spans="1:4">
      <c r="A70">
        <v>67</v>
      </c>
      <c r="B70" s="457" t="s">
        <v>478</v>
      </c>
      <c r="C70" s="458" t="s">
        <v>479</v>
      </c>
      <c r="D70" s="458" t="s">
        <v>353</v>
      </c>
    </row>
    <row r="71" spans="1:4">
      <c r="A71">
        <v>68</v>
      </c>
      <c r="B71" s="457" t="s">
        <v>480</v>
      </c>
      <c r="C71" s="458" t="s">
        <v>481</v>
      </c>
      <c r="D71" s="458" t="s">
        <v>374</v>
      </c>
    </row>
    <row r="72" spans="1:4">
      <c r="A72">
        <v>69</v>
      </c>
      <c r="B72" s="457" t="s">
        <v>482</v>
      </c>
      <c r="C72" s="458" t="s">
        <v>483</v>
      </c>
      <c r="D72" s="458" t="s">
        <v>340</v>
      </c>
    </row>
    <row r="73" spans="1:4">
      <c r="A73">
        <v>70</v>
      </c>
      <c r="B73" s="457" t="s">
        <v>484</v>
      </c>
      <c r="C73" s="458" t="s">
        <v>485</v>
      </c>
      <c r="D73" s="458" t="s">
        <v>340</v>
      </c>
    </row>
    <row r="74" spans="1:4">
      <c r="A74">
        <v>71</v>
      </c>
      <c r="B74" s="457" t="s">
        <v>486</v>
      </c>
      <c r="C74" s="458" t="s">
        <v>487</v>
      </c>
      <c r="D74" s="458" t="s">
        <v>340</v>
      </c>
    </row>
    <row r="75" spans="1:4">
      <c r="A75">
        <v>72</v>
      </c>
      <c r="B75" s="457" t="s">
        <v>488</v>
      </c>
      <c r="C75" s="458" t="s">
        <v>489</v>
      </c>
      <c r="D75" s="458" t="s">
        <v>353</v>
      </c>
    </row>
    <row r="76" spans="1:4">
      <c r="A76">
        <v>73</v>
      </c>
      <c r="B76" s="457" t="s">
        <v>490</v>
      </c>
      <c r="C76" s="458" t="s">
        <v>491</v>
      </c>
      <c r="D76" s="458" t="s">
        <v>340</v>
      </c>
    </row>
    <row r="77" spans="1:4">
      <c r="A77">
        <v>74</v>
      </c>
      <c r="B77" s="457" t="s">
        <v>492</v>
      </c>
      <c r="C77" s="458" t="s">
        <v>493</v>
      </c>
      <c r="D77" s="458" t="s">
        <v>340</v>
      </c>
    </row>
    <row r="78" spans="1:4">
      <c r="A78">
        <v>75</v>
      </c>
      <c r="B78" s="457" t="s">
        <v>494</v>
      </c>
      <c r="C78" s="458" t="s">
        <v>495</v>
      </c>
      <c r="D78" s="458" t="s">
        <v>348</v>
      </c>
    </row>
    <row r="79" spans="1:4">
      <c r="A79">
        <v>76</v>
      </c>
      <c r="B79" s="457" t="s">
        <v>496</v>
      </c>
      <c r="C79" s="458" t="s">
        <v>497</v>
      </c>
      <c r="D79" s="458" t="s">
        <v>340</v>
      </c>
    </row>
    <row r="80" spans="1:4">
      <c r="A80">
        <v>77</v>
      </c>
      <c r="B80" s="457" t="s">
        <v>498</v>
      </c>
      <c r="C80" s="458" t="s">
        <v>499</v>
      </c>
      <c r="D80" s="458" t="s">
        <v>340</v>
      </c>
    </row>
    <row r="81" spans="1:4">
      <c r="A81">
        <v>78</v>
      </c>
      <c r="B81" s="457" t="s">
        <v>500</v>
      </c>
      <c r="C81" s="458" t="s">
        <v>501</v>
      </c>
      <c r="D81" s="458" t="s">
        <v>345</v>
      </c>
    </row>
    <row r="82" spans="1:4">
      <c r="A82">
        <v>79</v>
      </c>
      <c r="B82" s="457" t="s">
        <v>502</v>
      </c>
      <c r="C82" s="458" t="s">
        <v>503</v>
      </c>
      <c r="D82" s="458" t="s">
        <v>340</v>
      </c>
    </row>
    <row r="83" spans="1:4">
      <c r="A83">
        <v>80</v>
      </c>
      <c r="B83" s="457" t="s">
        <v>504</v>
      </c>
      <c r="C83" s="458" t="s">
        <v>505</v>
      </c>
      <c r="D83" s="458" t="s">
        <v>340</v>
      </c>
    </row>
    <row r="84" spans="1:4">
      <c r="A84">
        <v>81</v>
      </c>
      <c r="B84" s="457" t="s">
        <v>506</v>
      </c>
      <c r="C84" s="458" t="s">
        <v>507</v>
      </c>
      <c r="D84" s="458" t="s">
        <v>340</v>
      </c>
    </row>
    <row r="85" spans="1:4">
      <c r="A85">
        <v>82</v>
      </c>
      <c r="B85" s="457" t="s">
        <v>508</v>
      </c>
      <c r="C85" s="458" t="s">
        <v>509</v>
      </c>
      <c r="D85" s="458" t="s">
        <v>340</v>
      </c>
    </row>
    <row r="86" spans="1:4">
      <c r="A86">
        <v>83</v>
      </c>
      <c r="B86" s="457" t="s">
        <v>510</v>
      </c>
      <c r="C86" s="458" t="s">
        <v>511</v>
      </c>
      <c r="D86" s="458" t="s">
        <v>374</v>
      </c>
    </row>
    <row r="87" spans="1:4">
      <c r="A87">
        <v>84</v>
      </c>
      <c r="B87" s="457" t="s">
        <v>512</v>
      </c>
      <c r="C87" s="458" t="s">
        <v>513</v>
      </c>
      <c r="D87" s="458" t="s">
        <v>348</v>
      </c>
    </row>
    <row r="88" spans="1:4">
      <c r="A88">
        <v>85</v>
      </c>
      <c r="B88" s="457" t="s">
        <v>514</v>
      </c>
      <c r="C88" s="458" t="s">
        <v>515</v>
      </c>
      <c r="D88" s="458" t="s">
        <v>340</v>
      </c>
    </row>
    <row r="89" spans="1:4">
      <c r="A89">
        <v>86</v>
      </c>
      <c r="B89" s="457" t="s">
        <v>516</v>
      </c>
      <c r="C89" s="458" t="s">
        <v>517</v>
      </c>
      <c r="D89" s="458" t="s">
        <v>340</v>
      </c>
    </row>
    <row r="90" spans="1:4">
      <c r="A90">
        <v>87</v>
      </c>
      <c r="B90" s="457" t="s">
        <v>518</v>
      </c>
      <c r="C90" s="458" t="s">
        <v>519</v>
      </c>
      <c r="D90" s="458" t="s">
        <v>340</v>
      </c>
    </row>
    <row r="91" spans="1:4">
      <c r="A91">
        <v>88</v>
      </c>
      <c r="B91" s="457" t="s">
        <v>520</v>
      </c>
      <c r="C91" s="458" t="s">
        <v>521</v>
      </c>
      <c r="D91" s="458" t="s">
        <v>345</v>
      </c>
    </row>
    <row r="92" spans="1:4">
      <c r="A92">
        <v>89</v>
      </c>
      <c r="B92" s="457" t="s">
        <v>522</v>
      </c>
      <c r="C92" s="458" t="s">
        <v>523</v>
      </c>
      <c r="D92" s="458" t="s">
        <v>345</v>
      </c>
    </row>
    <row r="93" spans="1:4">
      <c r="A93">
        <v>90</v>
      </c>
      <c r="B93" s="457" t="s">
        <v>524</v>
      </c>
      <c r="C93" s="458" t="s">
        <v>525</v>
      </c>
      <c r="D93" s="458" t="s">
        <v>340</v>
      </c>
    </row>
    <row r="94" spans="1:4">
      <c r="A94">
        <v>91</v>
      </c>
      <c r="B94" s="457" t="s">
        <v>526</v>
      </c>
      <c r="C94" s="458" t="s">
        <v>527</v>
      </c>
      <c r="D94" s="458" t="s">
        <v>340</v>
      </c>
    </row>
    <row r="95" spans="1:4">
      <c r="A95">
        <v>92</v>
      </c>
      <c r="B95" s="457" t="s">
        <v>528</v>
      </c>
      <c r="C95" s="458" t="s">
        <v>529</v>
      </c>
      <c r="D95" s="458" t="s">
        <v>340</v>
      </c>
    </row>
    <row r="96" spans="1:4">
      <c r="A96">
        <v>93</v>
      </c>
      <c r="B96" s="457" t="s">
        <v>530</v>
      </c>
      <c r="C96" s="458" t="s">
        <v>531</v>
      </c>
      <c r="D96" s="458" t="s">
        <v>340</v>
      </c>
    </row>
    <row r="97" spans="1:4">
      <c r="A97">
        <v>94</v>
      </c>
      <c r="B97" s="457" t="s">
        <v>532</v>
      </c>
      <c r="C97" s="458" t="s">
        <v>533</v>
      </c>
      <c r="D97" s="458" t="s">
        <v>340</v>
      </c>
    </row>
    <row r="98" spans="1:4">
      <c r="A98">
        <v>95</v>
      </c>
      <c r="B98" s="457" t="s">
        <v>534</v>
      </c>
      <c r="C98" s="458" t="s">
        <v>535</v>
      </c>
      <c r="D98" s="458" t="s">
        <v>340</v>
      </c>
    </row>
    <row r="99" spans="1:4">
      <c r="A99">
        <v>96</v>
      </c>
      <c r="B99" s="457" t="s">
        <v>536</v>
      </c>
      <c r="C99" s="458" t="s">
        <v>537</v>
      </c>
      <c r="D99" s="458" t="s">
        <v>340</v>
      </c>
    </row>
    <row r="100" spans="1:4">
      <c r="A100">
        <v>97</v>
      </c>
      <c r="B100" s="457" t="s">
        <v>538</v>
      </c>
      <c r="C100" s="458" t="s">
        <v>539</v>
      </c>
      <c r="D100" s="458" t="s">
        <v>345</v>
      </c>
    </row>
    <row r="101" spans="1:4">
      <c r="A101">
        <v>98</v>
      </c>
      <c r="B101" s="457" t="s">
        <v>540</v>
      </c>
      <c r="C101" s="458" t="s">
        <v>541</v>
      </c>
      <c r="D101" s="458" t="s">
        <v>340</v>
      </c>
    </row>
    <row r="102" spans="1:4">
      <c r="A102">
        <v>99</v>
      </c>
      <c r="B102" s="457" t="s">
        <v>542</v>
      </c>
      <c r="C102" s="458" t="s">
        <v>543</v>
      </c>
      <c r="D102" s="458" t="s">
        <v>340</v>
      </c>
    </row>
    <row r="103" spans="1:4">
      <c r="A103">
        <v>100</v>
      </c>
      <c r="B103" s="457" t="s">
        <v>544</v>
      </c>
      <c r="C103" s="458" t="s">
        <v>545</v>
      </c>
      <c r="D103" s="458" t="s">
        <v>395</v>
      </c>
    </row>
    <row r="104" spans="1:4">
      <c r="A104">
        <v>101</v>
      </c>
      <c r="B104" s="457" t="s">
        <v>546</v>
      </c>
      <c r="C104" s="458" t="s">
        <v>547</v>
      </c>
      <c r="D104" s="458" t="s">
        <v>340</v>
      </c>
    </row>
    <row r="105" spans="1:4">
      <c r="A105">
        <v>102</v>
      </c>
      <c r="B105" s="457" t="s">
        <v>548</v>
      </c>
      <c r="C105" s="458" t="s">
        <v>549</v>
      </c>
      <c r="D105" s="458" t="s">
        <v>340</v>
      </c>
    </row>
    <row r="106" spans="1:4">
      <c r="A106">
        <v>103</v>
      </c>
      <c r="B106" s="457" t="s">
        <v>550</v>
      </c>
      <c r="C106" s="458" t="s">
        <v>551</v>
      </c>
      <c r="D106" s="458" t="s">
        <v>340</v>
      </c>
    </row>
    <row r="107" spans="1:4">
      <c r="A107">
        <v>104</v>
      </c>
      <c r="B107" s="457" t="s">
        <v>552</v>
      </c>
      <c r="C107" s="458" t="s">
        <v>553</v>
      </c>
      <c r="D107" s="458" t="s">
        <v>340</v>
      </c>
    </row>
    <row r="108" spans="1:4">
      <c r="A108">
        <v>105</v>
      </c>
      <c r="B108" s="457" t="s">
        <v>554</v>
      </c>
      <c r="C108" s="458" t="s">
        <v>555</v>
      </c>
      <c r="D108" s="458" t="s">
        <v>340</v>
      </c>
    </row>
    <row r="109" spans="1:4">
      <c r="A109">
        <v>106</v>
      </c>
      <c r="B109" s="457" t="s">
        <v>556</v>
      </c>
      <c r="C109" s="458" t="s">
        <v>557</v>
      </c>
      <c r="D109" s="458" t="s">
        <v>340</v>
      </c>
    </row>
    <row r="110" spans="1:4">
      <c r="A110">
        <v>107</v>
      </c>
      <c r="B110" s="457" t="s">
        <v>558</v>
      </c>
      <c r="C110" s="458" t="s">
        <v>559</v>
      </c>
      <c r="D110" s="458" t="s">
        <v>340</v>
      </c>
    </row>
    <row r="111" spans="1:4">
      <c r="A111">
        <v>108</v>
      </c>
      <c r="B111" s="457" t="s">
        <v>560</v>
      </c>
      <c r="C111" s="458" t="s">
        <v>561</v>
      </c>
      <c r="D111" s="458" t="s">
        <v>340</v>
      </c>
    </row>
    <row r="112" spans="1:4">
      <c r="A112">
        <v>109</v>
      </c>
      <c r="B112" s="457" t="s">
        <v>562</v>
      </c>
      <c r="C112" s="458" t="s">
        <v>563</v>
      </c>
      <c r="D112" s="458" t="s">
        <v>340</v>
      </c>
    </row>
    <row r="113" spans="1:4">
      <c r="A113">
        <v>110</v>
      </c>
      <c r="B113" s="457" t="s">
        <v>564</v>
      </c>
      <c r="C113" s="458" t="s">
        <v>565</v>
      </c>
      <c r="D113" s="458" t="s">
        <v>374</v>
      </c>
    </row>
    <row r="114" spans="1:4">
      <c r="A114">
        <v>111</v>
      </c>
      <c r="B114" s="457" t="s">
        <v>566</v>
      </c>
      <c r="C114" s="458" t="s">
        <v>567</v>
      </c>
      <c r="D114" s="458" t="s">
        <v>340</v>
      </c>
    </row>
    <row r="115" spans="1:4">
      <c r="A115">
        <v>112</v>
      </c>
      <c r="B115" s="457" t="s">
        <v>568</v>
      </c>
      <c r="C115" s="458" t="s">
        <v>569</v>
      </c>
      <c r="D115" s="458" t="s">
        <v>340</v>
      </c>
    </row>
    <row r="116" spans="1:4">
      <c r="A116">
        <v>113</v>
      </c>
      <c r="B116" s="457" t="s">
        <v>570</v>
      </c>
      <c r="C116" s="458" t="s">
        <v>571</v>
      </c>
      <c r="D116" s="458" t="s">
        <v>340</v>
      </c>
    </row>
    <row r="117" spans="1:4">
      <c r="A117">
        <v>114</v>
      </c>
      <c r="B117" s="457" t="s">
        <v>572</v>
      </c>
      <c r="C117" s="458" t="s">
        <v>573</v>
      </c>
      <c r="D117" s="458" t="s">
        <v>395</v>
      </c>
    </row>
    <row r="118" spans="1:4">
      <c r="A118">
        <v>115</v>
      </c>
      <c r="B118" s="457" t="s">
        <v>574</v>
      </c>
      <c r="C118" s="458" t="s">
        <v>575</v>
      </c>
      <c r="D118" s="458" t="s">
        <v>340</v>
      </c>
    </row>
    <row r="119" spans="1:4">
      <c r="A119">
        <v>116</v>
      </c>
      <c r="B119" s="457" t="s">
        <v>576</v>
      </c>
      <c r="C119" s="458" t="s">
        <v>577</v>
      </c>
      <c r="D119" s="458" t="s">
        <v>340</v>
      </c>
    </row>
    <row r="120" spans="1:4">
      <c r="A120">
        <v>117</v>
      </c>
      <c r="B120" s="457" t="s">
        <v>578</v>
      </c>
      <c r="C120" s="458" t="s">
        <v>579</v>
      </c>
      <c r="D120" s="458" t="s">
        <v>340</v>
      </c>
    </row>
    <row r="121" spans="1:4">
      <c r="A121">
        <v>118</v>
      </c>
      <c r="B121" s="457" t="s">
        <v>580</v>
      </c>
      <c r="C121" s="458" t="s">
        <v>581</v>
      </c>
      <c r="D121" s="458" t="s">
        <v>345</v>
      </c>
    </row>
    <row r="122" spans="1:4">
      <c r="A122">
        <v>119</v>
      </c>
      <c r="B122" s="457" t="s">
        <v>582</v>
      </c>
      <c r="C122" s="458" t="s">
        <v>583</v>
      </c>
      <c r="D122" s="458" t="s">
        <v>340</v>
      </c>
    </row>
    <row r="123" spans="1:4">
      <c r="A123">
        <v>120</v>
      </c>
      <c r="B123" s="457" t="s">
        <v>584</v>
      </c>
      <c r="C123" s="458" t="s">
        <v>585</v>
      </c>
      <c r="D123" s="458" t="s">
        <v>348</v>
      </c>
    </row>
    <row r="124" spans="1:4">
      <c r="A124">
        <v>121</v>
      </c>
      <c r="B124" s="457" t="s">
        <v>586</v>
      </c>
      <c r="C124" s="458" t="s">
        <v>587</v>
      </c>
      <c r="D124" s="458" t="s">
        <v>340</v>
      </c>
    </row>
    <row r="125" spans="1:4">
      <c r="A125">
        <v>122</v>
      </c>
      <c r="B125" s="457" t="s">
        <v>588</v>
      </c>
      <c r="C125" s="458" t="s">
        <v>589</v>
      </c>
      <c r="D125" s="458" t="s">
        <v>340</v>
      </c>
    </row>
    <row r="126" spans="1:4">
      <c r="A126">
        <v>123</v>
      </c>
      <c r="B126" s="457" t="s">
        <v>590</v>
      </c>
      <c r="C126" s="458" t="s">
        <v>591</v>
      </c>
      <c r="D126" s="458" t="s">
        <v>340</v>
      </c>
    </row>
    <row r="127" spans="1:4">
      <c r="A127">
        <v>124</v>
      </c>
      <c r="B127" s="457" t="s">
        <v>592</v>
      </c>
      <c r="C127" s="458" t="s">
        <v>593</v>
      </c>
      <c r="D127" s="458" t="s">
        <v>340</v>
      </c>
    </row>
    <row r="128" spans="1:4">
      <c r="A128">
        <v>125</v>
      </c>
      <c r="B128" s="457" t="s">
        <v>594</v>
      </c>
      <c r="C128" s="458" t="s">
        <v>595</v>
      </c>
      <c r="D128" s="458" t="s">
        <v>340</v>
      </c>
    </row>
    <row r="129" spans="1:4">
      <c r="A129">
        <v>126</v>
      </c>
      <c r="B129" s="457" t="s">
        <v>596</v>
      </c>
      <c r="C129" s="458" t="s">
        <v>597</v>
      </c>
      <c r="D129" s="458" t="s">
        <v>340</v>
      </c>
    </row>
    <row r="130" spans="1:4">
      <c r="A130">
        <v>127</v>
      </c>
      <c r="B130" s="457" t="s">
        <v>598</v>
      </c>
      <c r="C130" s="458" t="s">
        <v>599</v>
      </c>
      <c r="D130" s="458" t="s">
        <v>340</v>
      </c>
    </row>
    <row r="131" spans="1:4">
      <c r="A131">
        <v>128</v>
      </c>
      <c r="B131" s="457" t="s">
        <v>600</v>
      </c>
      <c r="C131" s="458" t="s">
        <v>601</v>
      </c>
      <c r="D131" s="458" t="s">
        <v>340</v>
      </c>
    </row>
    <row r="132" spans="1:4">
      <c r="A132">
        <v>129</v>
      </c>
      <c r="B132" s="457" t="s">
        <v>602</v>
      </c>
      <c r="C132" s="458" t="s">
        <v>603</v>
      </c>
      <c r="D132" s="458" t="s">
        <v>340</v>
      </c>
    </row>
    <row r="133" spans="1:4">
      <c r="A133">
        <v>130</v>
      </c>
      <c r="B133" s="457" t="s">
        <v>604</v>
      </c>
      <c r="C133" s="458" t="s">
        <v>605</v>
      </c>
      <c r="D133" s="458" t="s">
        <v>340</v>
      </c>
    </row>
    <row r="134" spans="1:4">
      <c r="A134">
        <v>131</v>
      </c>
      <c r="B134" s="457" t="s">
        <v>606</v>
      </c>
      <c r="C134" s="458" t="s">
        <v>607</v>
      </c>
      <c r="D134" s="458" t="s">
        <v>340</v>
      </c>
    </row>
    <row r="135" spans="1:4">
      <c r="A135">
        <v>132</v>
      </c>
      <c r="B135" s="457" t="s">
        <v>608</v>
      </c>
      <c r="C135" s="458" t="s">
        <v>609</v>
      </c>
      <c r="D135" s="458" t="s">
        <v>340</v>
      </c>
    </row>
    <row r="136" spans="1:4">
      <c r="A136">
        <v>133</v>
      </c>
      <c r="B136" s="457" t="s">
        <v>610</v>
      </c>
      <c r="C136" s="458" t="s">
        <v>611</v>
      </c>
      <c r="D136" s="458" t="s">
        <v>340</v>
      </c>
    </row>
    <row r="137" spans="1:4">
      <c r="A137">
        <v>134</v>
      </c>
      <c r="B137" s="457" t="s">
        <v>612</v>
      </c>
      <c r="C137" s="458" t="s">
        <v>613</v>
      </c>
      <c r="D137" s="458" t="s">
        <v>340</v>
      </c>
    </row>
    <row r="138" spans="1:4">
      <c r="A138">
        <v>135</v>
      </c>
      <c r="B138" s="457" t="s">
        <v>614</v>
      </c>
      <c r="C138" s="458" t="s">
        <v>615</v>
      </c>
      <c r="D138" s="458" t="s">
        <v>340</v>
      </c>
    </row>
    <row r="139" spans="1:4">
      <c r="A139">
        <v>136</v>
      </c>
      <c r="B139" s="457" t="s">
        <v>616</v>
      </c>
      <c r="C139" s="458" t="s">
        <v>617</v>
      </c>
      <c r="D139" s="458" t="s">
        <v>340</v>
      </c>
    </row>
    <row r="140" spans="1:4">
      <c r="A140">
        <v>137</v>
      </c>
      <c r="B140" s="457" t="s">
        <v>618</v>
      </c>
      <c r="C140" s="458" t="s">
        <v>619</v>
      </c>
      <c r="D140" s="458" t="s">
        <v>340</v>
      </c>
    </row>
    <row r="141" spans="1:4">
      <c r="A141">
        <v>138</v>
      </c>
      <c r="B141" s="457" t="s">
        <v>620</v>
      </c>
      <c r="C141" s="458" t="s">
        <v>621</v>
      </c>
      <c r="D141" s="458" t="s">
        <v>340</v>
      </c>
    </row>
    <row r="142" spans="1:4">
      <c r="A142">
        <v>139</v>
      </c>
      <c r="B142" s="457" t="s">
        <v>622</v>
      </c>
      <c r="C142" s="458" t="s">
        <v>623</v>
      </c>
      <c r="D142" s="458" t="s">
        <v>340</v>
      </c>
    </row>
    <row r="143" spans="1:4">
      <c r="A143">
        <v>140</v>
      </c>
      <c r="B143" s="457" t="s">
        <v>624</v>
      </c>
      <c r="C143" s="458" t="s">
        <v>625</v>
      </c>
      <c r="D143" s="458" t="s">
        <v>340</v>
      </c>
    </row>
    <row r="144" spans="1:4">
      <c r="A144">
        <v>141</v>
      </c>
      <c r="B144" s="457" t="s">
        <v>626</v>
      </c>
      <c r="C144" s="458" t="s">
        <v>627</v>
      </c>
      <c r="D144" s="458" t="s">
        <v>340</v>
      </c>
    </row>
    <row r="145" spans="1:4">
      <c r="A145">
        <v>142</v>
      </c>
      <c r="B145" s="457" t="s">
        <v>628</v>
      </c>
      <c r="C145" s="458" t="s">
        <v>629</v>
      </c>
      <c r="D145" s="458" t="s">
        <v>340</v>
      </c>
    </row>
    <row r="146" spans="1:4">
      <c r="A146">
        <v>143</v>
      </c>
      <c r="B146" s="457" t="s">
        <v>630</v>
      </c>
      <c r="C146" s="458" t="s">
        <v>631</v>
      </c>
      <c r="D146" s="458" t="s">
        <v>340</v>
      </c>
    </row>
    <row r="147" spans="1:4">
      <c r="A147">
        <v>144</v>
      </c>
      <c r="B147" s="457" t="s">
        <v>632</v>
      </c>
      <c r="C147" s="458" t="s">
        <v>633</v>
      </c>
      <c r="D147" s="458" t="s">
        <v>340</v>
      </c>
    </row>
    <row r="148" spans="1:4">
      <c r="A148">
        <v>145</v>
      </c>
      <c r="B148" s="457" t="s">
        <v>634</v>
      </c>
      <c r="C148" s="458" t="s">
        <v>635</v>
      </c>
      <c r="D148" s="458" t="s">
        <v>345</v>
      </c>
    </row>
    <row r="149" spans="1:4">
      <c r="A149">
        <v>146</v>
      </c>
      <c r="B149" s="457" t="s">
        <v>636</v>
      </c>
      <c r="C149" s="458" t="s">
        <v>637</v>
      </c>
      <c r="D149" s="458" t="s">
        <v>340</v>
      </c>
    </row>
    <row r="150" spans="1:4">
      <c r="A150">
        <v>147</v>
      </c>
      <c r="B150" s="457" t="s">
        <v>638</v>
      </c>
      <c r="C150" s="458" t="s">
        <v>639</v>
      </c>
      <c r="D150" s="458" t="s">
        <v>340</v>
      </c>
    </row>
    <row r="151" spans="1:4">
      <c r="A151">
        <v>148</v>
      </c>
      <c r="B151" s="457" t="s">
        <v>640</v>
      </c>
      <c r="C151" s="458" t="s">
        <v>641</v>
      </c>
      <c r="D151" s="458" t="s">
        <v>348</v>
      </c>
    </row>
    <row r="152" spans="1:4">
      <c r="A152">
        <v>149</v>
      </c>
      <c r="B152" s="457" t="s">
        <v>642</v>
      </c>
      <c r="C152" s="458" t="s">
        <v>643</v>
      </c>
      <c r="D152" s="458" t="s">
        <v>293</v>
      </c>
    </row>
    <row r="153" spans="1:4">
      <c r="A153">
        <v>150</v>
      </c>
      <c r="B153" s="457" t="s">
        <v>644</v>
      </c>
      <c r="C153" s="458" t="s">
        <v>645</v>
      </c>
      <c r="D153" s="458" t="s">
        <v>340</v>
      </c>
    </row>
    <row r="154" spans="1:4">
      <c r="A154">
        <v>151</v>
      </c>
      <c r="B154" s="457" t="s">
        <v>646</v>
      </c>
      <c r="C154" s="458" t="s">
        <v>647</v>
      </c>
      <c r="D154" s="458" t="s">
        <v>293</v>
      </c>
    </row>
    <row r="155" spans="1:4">
      <c r="A155">
        <v>152</v>
      </c>
      <c r="B155" s="457" t="s">
        <v>648</v>
      </c>
      <c r="C155" s="458" t="s">
        <v>649</v>
      </c>
      <c r="D155" s="458" t="s">
        <v>345</v>
      </c>
    </row>
    <row r="156" spans="1:4">
      <c r="A156">
        <v>153</v>
      </c>
      <c r="B156" s="457" t="s">
        <v>650</v>
      </c>
      <c r="C156" s="458" t="s">
        <v>651</v>
      </c>
      <c r="D156" s="458" t="s">
        <v>360</v>
      </c>
    </row>
    <row r="157" spans="1:4">
      <c r="A157">
        <v>154</v>
      </c>
      <c r="B157" s="457" t="s">
        <v>652</v>
      </c>
      <c r="C157" s="458" t="s">
        <v>653</v>
      </c>
      <c r="D157" s="458" t="s">
        <v>353</v>
      </c>
    </row>
    <row r="158" spans="1:4">
      <c r="A158">
        <v>155</v>
      </c>
      <c r="B158" s="457" t="s">
        <v>654</v>
      </c>
      <c r="C158" s="458" t="s">
        <v>655</v>
      </c>
      <c r="D158" s="458" t="s">
        <v>395</v>
      </c>
    </row>
    <row r="159" spans="1:4">
      <c r="A159">
        <v>156</v>
      </c>
      <c r="B159" s="457" t="s">
        <v>656</v>
      </c>
      <c r="C159" s="458" t="s">
        <v>657</v>
      </c>
      <c r="D159" s="458" t="s">
        <v>360</v>
      </c>
    </row>
    <row r="160" spans="1:4">
      <c r="A160">
        <v>157</v>
      </c>
      <c r="B160" s="457" t="s">
        <v>658</v>
      </c>
      <c r="C160" s="458" t="s">
        <v>659</v>
      </c>
      <c r="D160" s="458" t="s">
        <v>353</v>
      </c>
    </row>
    <row r="161" spans="1:4">
      <c r="A161">
        <v>158</v>
      </c>
      <c r="B161" s="457" t="s">
        <v>660</v>
      </c>
      <c r="C161" s="458" t="s">
        <v>661</v>
      </c>
      <c r="D161" s="458" t="s">
        <v>293</v>
      </c>
    </row>
    <row r="162" spans="1:4">
      <c r="A162">
        <v>159</v>
      </c>
      <c r="B162" s="457" t="s">
        <v>662</v>
      </c>
      <c r="C162" s="458" t="s">
        <v>663</v>
      </c>
      <c r="D162" s="458" t="s">
        <v>360</v>
      </c>
    </row>
    <row r="163" spans="1:4">
      <c r="A163">
        <v>160</v>
      </c>
      <c r="B163" s="457" t="s">
        <v>664</v>
      </c>
      <c r="C163" s="458" t="s">
        <v>665</v>
      </c>
      <c r="D163" s="458" t="s">
        <v>395</v>
      </c>
    </row>
    <row r="164" spans="1:4">
      <c r="A164">
        <v>161</v>
      </c>
      <c r="B164" s="457" t="s">
        <v>666</v>
      </c>
      <c r="C164" s="458" t="s">
        <v>667</v>
      </c>
      <c r="D164" s="458" t="s">
        <v>353</v>
      </c>
    </row>
    <row r="165" spans="1:4">
      <c r="A165">
        <v>162</v>
      </c>
      <c r="B165" s="457" t="s">
        <v>668</v>
      </c>
      <c r="C165" s="458" t="s">
        <v>669</v>
      </c>
      <c r="D165" s="458" t="s">
        <v>345</v>
      </c>
    </row>
    <row r="166" spans="1:4">
      <c r="A166">
        <v>163</v>
      </c>
      <c r="B166" s="457" t="s">
        <v>670</v>
      </c>
      <c r="C166" s="458" t="s">
        <v>671</v>
      </c>
      <c r="D166" s="458" t="s">
        <v>348</v>
      </c>
    </row>
    <row r="167" spans="1:4">
      <c r="A167">
        <v>164</v>
      </c>
      <c r="B167" s="457" t="s">
        <v>672</v>
      </c>
      <c r="C167" s="458" t="s">
        <v>673</v>
      </c>
      <c r="D167" s="458" t="s">
        <v>340</v>
      </c>
    </row>
    <row r="168" spans="1:4">
      <c r="A168">
        <v>165</v>
      </c>
      <c r="B168" s="457" t="s">
        <v>674</v>
      </c>
      <c r="C168" s="458" t="s">
        <v>675</v>
      </c>
      <c r="D168" s="458" t="s">
        <v>340</v>
      </c>
    </row>
    <row r="169" spans="1:4">
      <c r="A169">
        <v>166</v>
      </c>
      <c r="B169" s="457" t="s">
        <v>676</v>
      </c>
      <c r="C169" s="458" t="s">
        <v>677</v>
      </c>
      <c r="D169" s="458" t="s">
        <v>340</v>
      </c>
    </row>
    <row r="170" spans="1:4">
      <c r="A170">
        <v>167</v>
      </c>
      <c r="B170" s="457" t="s">
        <v>678</v>
      </c>
      <c r="C170" s="458" t="s">
        <v>679</v>
      </c>
      <c r="D170" s="458" t="s">
        <v>348</v>
      </c>
    </row>
    <row r="171" spans="1:4">
      <c r="A171">
        <v>168</v>
      </c>
      <c r="B171" s="457" t="s">
        <v>680</v>
      </c>
      <c r="C171" s="458" t="s">
        <v>681</v>
      </c>
      <c r="D171" s="458" t="s">
        <v>340</v>
      </c>
    </row>
    <row r="172" spans="1:4">
      <c r="A172">
        <v>169</v>
      </c>
      <c r="B172" s="457" t="s">
        <v>682</v>
      </c>
      <c r="C172" s="458" t="s">
        <v>683</v>
      </c>
      <c r="D172" s="458" t="s">
        <v>353</v>
      </c>
    </row>
    <row r="173" spans="1:4">
      <c r="A173">
        <v>170</v>
      </c>
      <c r="B173" s="457" t="s">
        <v>684</v>
      </c>
      <c r="C173" s="458" t="s">
        <v>685</v>
      </c>
      <c r="D173" s="458" t="s">
        <v>353</v>
      </c>
    </row>
    <row r="174" spans="1:4">
      <c r="A174">
        <v>171</v>
      </c>
      <c r="B174" s="457" t="s">
        <v>686</v>
      </c>
      <c r="C174" s="458" t="s">
        <v>687</v>
      </c>
      <c r="D174" s="458" t="s">
        <v>340</v>
      </c>
    </row>
    <row r="175" spans="1:4">
      <c r="A175">
        <v>172</v>
      </c>
      <c r="B175" s="457" t="s">
        <v>688</v>
      </c>
      <c r="C175" s="458" t="s">
        <v>689</v>
      </c>
      <c r="D175" s="458" t="s">
        <v>293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282</v>
      </c>
    </row>
    <row r="2" spans="1:5" ht="33.75" customHeight="1"/>
    <row r="3" spans="1:5" ht="20.100000000000001" customHeight="1">
      <c r="A3" s="478" t="s">
        <v>281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276</v>
      </c>
      <c r="C4" s="462" t="s">
        <v>277</v>
      </c>
      <c r="D4" s="462" t="s">
        <v>276</v>
      </c>
      <c r="E4" s="462" t="s">
        <v>277</v>
      </c>
    </row>
    <row r="5" spans="1:5" ht="20.100000000000001" customHeight="1">
      <c r="A5" s="462" t="s">
        <v>278</v>
      </c>
      <c r="B5" s="463">
        <v>0.22511229032427429</v>
      </c>
      <c r="C5" s="463">
        <v>0.77488770967572573</v>
      </c>
      <c r="D5" s="463">
        <v>0.26399654760494179</v>
      </c>
      <c r="E5" s="463">
        <v>0.73600345239505816</v>
      </c>
    </row>
    <row r="6" spans="1:5" ht="20.100000000000001" customHeight="1">
      <c r="A6" s="462" t="s">
        <v>279</v>
      </c>
      <c r="B6" s="463">
        <v>0.23172995155027429</v>
      </c>
      <c r="C6" s="463">
        <v>0.7682700484497258</v>
      </c>
      <c r="D6" s="463">
        <v>0.37280489491150465</v>
      </c>
      <c r="E6" s="463">
        <v>0.6271951050884953</v>
      </c>
    </row>
    <row r="7" spans="1:5" ht="20.100000000000001" customHeight="1">
      <c r="A7" s="462" t="s">
        <v>280</v>
      </c>
      <c r="B7" s="463">
        <v>0.22870494012315071</v>
      </c>
      <c r="C7" s="463">
        <v>0.77129505987684921</v>
      </c>
      <c r="D7" s="463">
        <v>0.34592291526582125</v>
      </c>
      <c r="E7" s="463">
        <v>0.65407708473417869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15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172</v>
      </c>
      <c r="F18" s="332">
        <f>Complementary_Inf!$F$18</f>
        <v>129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24</v>
      </c>
      <c r="F20" s="333">
        <f>Complementary_Inf!$F$20</f>
        <v>24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901.00910394999937</v>
      </c>
      <c r="F31" s="358">
        <f>Complementary_Inf!$F$31</f>
        <v>0</v>
      </c>
      <c r="G31" s="359">
        <f>Complementary_Inf!$G$31</f>
        <v>12.184302429999999</v>
      </c>
      <c r="H31" s="359">
        <f>Complementary_Inf!$H$31</f>
        <v>5613.6253546100043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2019-10-01T12:15:30Z</dcterms:created>
  <dcterms:modified xsi:type="dcterms:W3CDTF">2019-10-01T12:15:31Z</dcterms:modified>
</cp:coreProperties>
</file>